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345"/>
  </bookViews>
  <sheets>
    <sheet name="1-pagal verčių zonas" sheetId="1" r:id="rId1"/>
    <sheet name="2-pagal paskirtis" sheetId="2" r:id="rId2"/>
  </sheets>
  <definedNames>
    <definedName name="_xlnm.Print_Titles" localSheetId="0">'1-pagal verčių zonas'!$3:$4</definedName>
    <definedName name="_xlnm.Print_Titles" localSheetId="1">'2-pagal paskirtis'!$3:$4</definedName>
  </definedNames>
  <calcPr calcId="145621"/>
</workbook>
</file>

<file path=xl/calcChain.xml><?xml version="1.0" encoding="utf-8"?>
<calcChain xmlns="http://schemas.openxmlformats.org/spreadsheetml/2006/main">
  <c r="Q6" i="1" l="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5"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6" i="1"/>
  <c r="O7" i="1"/>
  <c r="O8" i="1"/>
  <c r="O9" i="1"/>
  <c r="O10" i="1"/>
  <c r="O11" i="1"/>
  <c r="O12" i="1"/>
  <c r="O13" i="1"/>
  <c r="O14" i="1"/>
  <c r="O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5" i="1"/>
  <c r="R6" i="2" l="1"/>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 i="2"/>
  <c r="O6"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 i="2"/>
  <c r="G166" i="1" l="1"/>
</calcChain>
</file>

<file path=xl/sharedStrings.xml><?xml version="1.0" encoding="utf-8"?>
<sst xmlns="http://schemas.openxmlformats.org/spreadsheetml/2006/main" count="354" uniqueCount="147">
  <si>
    <t>Objektai, kurių savininkai - fiziniai asmenys</t>
  </si>
  <si>
    <t>Objektai, kurių savininkai - juridiniai asmenys</t>
  </si>
  <si>
    <t>Turto grupė</t>
  </si>
  <si>
    <t>Verčių zonos nr.</t>
  </si>
  <si>
    <t>Objektų skaičius</t>
  </si>
  <si>
    <t>Objektų plotas (ha)</t>
  </si>
  <si>
    <t>40.1.1</t>
  </si>
  <si>
    <t>40.1.2</t>
  </si>
  <si>
    <t>40.1.3</t>
  </si>
  <si>
    <t>40.2</t>
  </si>
  <si>
    <t>40.3</t>
  </si>
  <si>
    <t>40.4</t>
  </si>
  <si>
    <t>40.5</t>
  </si>
  <si>
    <t>40.6</t>
  </si>
  <si>
    <t>40.7</t>
  </si>
  <si>
    <t>40.8</t>
  </si>
  <si>
    <t>40.9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</si>
  <si>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</si>
  <si>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</si>
  <si>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</si>
  <si>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</si>
  <si>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</si>
  <si>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</si>
  <si>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</si>
  <si>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</si>
  <si>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</si>
  <si>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</si>
  <si>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</si>
  <si>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</si>
  <si>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</si>
  <si>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</si>
  <si>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</si>
  <si>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</si>
  <si>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</si>
  <si>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</si>
  <si>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</si>
  <si>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</si>
  <si>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</si>
  <si>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</si>
  <si>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</si>
  <si>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</si>
  <si>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Kiti</t>
  </si>
  <si>
    <t>Komercinės paskirties žemė</t>
  </si>
  <si>
    <t>Miškas</t>
  </si>
  <si>
    <t>Mėgėjų sodų žemė</t>
  </si>
  <si>
    <t>Pramonės ir sandėliavimo žemė</t>
  </si>
  <si>
    <t>Žemės ūkio paskirties žemė</t>
  </si>
  <si>
    <t>Zona</t>
  </si>
  <si>
    <t>Rokiškio r. savivaldybė</t>
  </si>
  <si>
    <t>40.1</t>
  </si>
  <si>
    <t>Rokiškio m.</t>
  </si>
  <si>
    <t xml:space="preserve">Centras apribotas Tyzenhauzų g. nuo Nr. 1 jo neįskaitant, Kauno g. su statiniais iki Nepriklausomybės a., Nepriklausomybės a. taip pat įskaitant Vytauto g. nuo Nr. 1 iki Nr. 3, ir nuo Nr. 2 iki Nr. 8A, Respublikos g. su statiniais iki Perkūno g. (įskaitant M. K. Čiurlionio g. Nr. 1), Perkūno g. iki Kauno g., Kauno g. su statiniais, taip pat įskaitant S. Neries g. Nr. 1 ir Putinų skg. Nr. 15, visa A. Šmuškevičiaus a., Laisvės g. su statiniais iki M. Riomerio g., M. Riomerio g. iki Algirdo g., Algirdo g. su statiniais iki Šatrijos g., Šatrijos g. su statiniais iki Tyzenhauzų g. </t>
  </si>
  <si>
    <t>Likusi miesto dalis.</t>
  </si>
  <si>
    <t>Obelių m.</t>
  </si>
  <si>
    <t>Juodupės mstl.</t>
  </si>
  <si>
    <t>Pandėlio m.</t>
  </si>
  <si>
    <t>Jūžintų mstl.</t>
  </si>
  <si>
    <t>Kamajų mstl.</t>
  </si>
  <si>
    <t>Kazliškio k.</t>
  </si>
  <si>
    <t>Kriaunų k.</t>
  </si>
  <si>
    <t>Panemunėlio mstl.</t>
  </si>
  <si>
    <t>Laibgalių k.</t>
  </si>
  <si>
    <t>Kavoliškio k., Serapiniškio k.</t>
  </si>
  <si>
    <t>Parokiškės k.</t>
  </si>
  <si>
    <t>Rokiškio kaim. sen. Bajorų k.</t>
  </si>
  <si>
    <t>Salų mstl.</t>
  </si>
  <si>
    <t>Suvainiškio mstl.</t>
  </si>
  <si>
    <t>Čedasų mstl.</t>
  </si>
  <si>
    <t>Panemunio mstl.</t>
  </si>
  <si>
    <t>Duokiškio mstl.</t>
  </si>
  <si>
    <t>Kalneliškių k., Velniakalnio k., Bulvėniškio k.</t>
  </si>
  <si>
    <t>Joniškio k., Barvainiškio k., Jakiškių k., Uljanavos k., Mačioniškio k.</t>
  </si>
  <si>
    <t>Rokiškio kaim. sen. (Kraštų k., Šileikių k., Pagrandžių k., Palūšnių k., Meškinės k., Palankio k.)</t>
  </si>
  <si>
    <t>Misiūniškio k.</t>
  </si>
  <si>
    <t>Likusi savivaldybės dalis.</t>
  </si>
  <si>
    <t>Panemunėlio glž. st.</t>
  </si>
  <si>
    <t>Paskirtis</t>
  </si>
  <si>
    <t>Naudojimo būdas</t>
  </si>
  <si>
    <t>Gyvenamųjų teritorijų žemė</t>
  </si>
  <si>
    <t>Kita (žemės)</t>
  </si>
  <si>
    <t>Bendrojo naudojimo (miestų, miestelių ir kaimų ar savivaldybių bendrojo naudojimo) teritorijos</t>
  </si>
  <si>
    <t>Daugiabučių gyvenamųjų pastatų ir bendrabučių teritorijos</t>
  </si>
  <si>
    <t>Gyvenamosios teritorijos</t>
  </si>
  <si>
    <t>Gyvenamosios teritorijos;Vienbučių ir dvibučių gyvenamųjų pastatų teritorijos</t>
  </si>
  <si>
    <t>Komercinės paskirties objektų teritorijos;Vienbučių ir dvibučių gyvenamųjų pastatų teritorijos</t>
  </si>
  <si>
    <t>Nenurodytas</t>
  </si>
  <si>
    <t>Vienbučių ir dvibučių gyvenamųjų pastatų teritorijos</t>
  </si>
  <si>
    <t>Vienbučių ir dvibučių gyvenamųjų pastatų teritorijos;Gyvenamosios teritorijos</t>
  </si>
  <si>
    <t>Vienbučių ir dvibučių gyvenamųjų pastatų teritorijos;Rekreacinės teritorijos</t>
  </si>
  <si>
    <t>Visuomeninės paskirties teritorijos</t>
  </si>
  <si>
    <t>Visuomeninės paskirties teritorijos;Vienbučių ir dvibučių gyvenamųjų pastatų teritorijos</t>
  </si>
  <si>
    <t>Kita (vandens telkinys)</t>
  </si>
  <si>
    <t>Naudingųjų iškasenų teritorijos</t>
  </si>
  <si>
    <t>Konservacinė</t>
  </si>
  <si>
    <t>Kultūros paveldo objektų žemės sklypai</t>
  </si>
  <si>
    <t>Vandens ūkio</t>
  </si>
  <si>
    <t>Bendrojo naudojimo vandens telkiniai</t>
  </si>
  <si>
    <t>Rekreaciniai vandens telkiniai</t>
  </si>
  <si>
    <t>Ūkinei veiklai naudojami vandens telkiniai</t>
  </si>
  <si>
    <t>Komercinės paskirties objektų teritorijos</t>
  </si>
  <si>
    <t>Rekreacinės teritorijos</t>
  </si>
  <si>
    <t>Miškų ūkio</t>
  </si>
  <si>
    <t>Apsauginių miškų sklypai</t>
  </si>
  <si>
    <t>Ūkinių miškų sklypai</t>
  </si>
  <si>
    <t>Ūkinių miškų sklypai;Apsauginių miškų sklypai</t>
  </si>
  <si>
    <t>Žemės ūkio</t>
  </si>
  <si>
    <t>Mėgėjų sodo žemės sklypai</t>
  </si>
  <si>
    <t>Mėgėjų sodų žemės sklypai ir sodininkų bendrijų bendrojo naudojimo žemės sklypai</t>
  </si>
  <si>
    <t>Sodininkų bendrijų bendrojo naudojimo žemės sklypai</t>
  </si>
  <si>
    <t>Atliekų saugojimo, rūšiavimo ir utilizavimo (sąvartynai) teritorijos</t>
  </si>
  <si>
    <t>Inžinerinės infrastruktūros teritorijos</t>
  </si>
  <si>
    <t>Pramonės ir sandėliavimo objektų teritorijos</t>
  </si>
  <si>
    <t>Susisiekimo ir inžinerinių komunikacijų aptarnavimo objektų teritorijos</t>
  </si>
  <si>
    <t>Susisiekimo ir inžinerinių tinklų koridorių teritorijos</t>
  </si>
  <si>
    <t>Kiti žemės ūkio paskirties žemės sklypai</t>
  </si>
  <si>
    <t>Kiti žemės ūkio paskirties žemės sklypai;Rekreacinio naudojimo žemės sklypai</t>
  </si>
  <si>
    <t>Rekreacinio naudojimo žemės sklypai</t>
  </si>
  <si>
    <t>Specializuotų sodininkystės, gėlininkystės, šiltnamių, medelynų ir kitų specializuotų ūkių žemės sklypai</t>
  </si>
  <si>
    <t>Gyvenamųjų teritorijų žemė - Total</t>
  </si>
  <si>
    <r>
      <rPr>
        <b/>
        <sz val="12"/>
        <color indexed="63"/>
        <rFont val="Times New Roman"/>
        <family val="1"/>
        <charset val="186"/>
      </rPr>
      <t>Proj. vidutinė rinkos vertė 2023 m. (Eur)</t>
    </r>
  </si>
  <si>
    <r>
      <rPr>
        <b/>
        <sz val="12"/>
        <color indexed="63"/>
        <rFont val="Times New Roman"/>
        <family val="1"/>
        <charset val="186"/>
      </rPr>
      <t>Vidutinė rinkos vertė 2018 m. (Eur)</t>
    </r>
  </si>
  <si>
    <r>
      <rPr>
        <b/>
        <sz val="12"/>
        <color indexed="63"/>
        <rFont val="Times New Roman"/>
        <family val="1"/>
        <charset val="186"/>
      </rPr>
      <t xml:space="preserve">Mokestinė vertė 2022 m. (Eur) </t>
    </r>
  </si>
  <si>
    <r>
      <rPr>
        <b/>
        <sz val="12"/>
        <color indexed="9"/>
        <rFont val="Times New Roman"/>
        <family val="1"/>
        <charset val="186"/>
      </rPr>
      <t>Gyvenamųjų teritorijų žemė - Total</t>
    </r>
  </si>
  <si>
    <r>
      <rPr>
        <b/>
        <sz val="12"/>
        <color indexed="9"/>
        <rFont val="Times New Roman"/>
        <family val="1"/>
        <charset val="186"/>
      </rPr>
      <t>Kiti - Total</t>
    </r>
  </si>
  <si>
    <r>
      <rPr>
        <b/>
        <sz val="12"/>
        <color indexed="9"/>
        <rFont val="Times New Roman"/>
        <family val="1"/>
        <charset val="186"/>
      </rPr>
      <t>Komercinės paskirties žemė - Total</t>
    </r>
  </si>
  <si>
    <r>
      <rPr>
        <b/>
        <sz val="12"/>
        <color indexed="9"/>
        <rFont val="Times New Roman"/>
        <family val="1"/>
        <charset val="186"/>
      </rPr>
      <t>Miškas - Total</t>
    </r>
  </si>
  <si>
    <r>
      <rPr>
        <b/>
        <sz val="12"/>
        <color indexed="9"/>
        <rFont val="Times New Roman"/>
        <family val="1"/>
        <charset val="186"/>
      </rPr>
      <t>Mėgėjų sodų žemė - Total</t>
    </r>
  </si>
  <si>
    <r>
      <rPr>
        <b/>
        <sz val="12"/>
        <color indexed="9"/>
        <rFont val="Times New Roman"/>
        <family val="1"/>
        <charset val="186"/>
      </rPr>
      <t>Pramonės ir sandėliavimo žemė - Total</t>
    </r>
  </si>
  <si>
    <r>
      <rPr>
        <b/>
        <sz val="12"/>
        <color indexed="9"/>
        <rFont val="Times New Roman"/>
        <family val="1"/>
        <charset val="186"/>
      </rPr>
      <t>Žemės ūkio paskirties žemė - Total</t>
    </r>
  </si>
  <si>
    <r>
      <rPr>
        <b/>
        <sz val="12"/>
        <color indexed="62"/>
        <rFont val="Times New Roman"/>
        <family val="1"/>
        <charset val="186"/>
      </rPr>
      <t>Overall - Total</t>
    </r>
  </si>
  <si>
    <r>
      <t>Rokiškio r. sav. privačių fizinių ir juridinių asmenų žemės sklypų skaičius, bendras plotas, projektinės vidutinės rinkos vertės 2023 m. , vidutinės rinkos vertės 2018 m.  ir mokestinės vertės 2022</t>
    </r>
    <r>
      <rPr>
        <sz val="10"/>
        <color theme="1"/>
        <rFont val="Arial"/>
        <family val="2"/>
      </rPr>
      <t>m.(pagal paskirtį)</t>
    </r>
  </si>
  <si>
    <r>
      <rPr>
        <sz val="12"/>
        <color indexed="8"/>
        <rFont val="Times New Roman"/>
        <family val="1"/>
        <charset val="186"/>
      </rPr>
      <t xml:space="preserve">Rokiškio r. sav. privačių fizinių ir juridinių asmenų žemės sklypų skaičius, bendras plotas, projektinės vidutinės rinkos vertės 2023 m. , vidutinės rinkos vertės 2018 m.  ir mokestinės vertės 2022 m.       </t>
    </r>
    <r>
      <rPr>
        <b/>
        <sz val="12"/>
        <color indexed="8"/>
        <rFont val="Times New Roman"/>
        <family val="1"/>
        <charset val="186"/>
      </rPr>
      <t xml:space="preserve"> Pagal verčių zonas</t>
    </r>
  </si>
  <si>
    <t>Proj. vidutinė rinkos vertė 2023 m. (Eur)</t>
  </si>
  <si>
    <t>Vidutinė rinkos vertė 2018 m. (Eur)</t>
  </si>
  <si>
    <t xml:space="preserve">Mokestinė vertė 2022 m. (Eur) </t>
  </si>
  <si>
    <t>Vidutinė rinkos vertė 2023 m. (Eur)</t>
  </si>
  <si>
    <t>Kiti - Total</t>
  </si>
  <si>
    <t>Komercinės paskirties žemė - Total</t>
  </si>
  <si>
    <t>Miškas - Total</t>
  </si>
  <si>
    <t>Mėgėjų sodų žemė - Total</t>
  </si>
  <si>
    <t>Pramonės ir sandėliavimo žemė - Total</t>
  </si>
  <si>
    <t>Žemės ūkio paskirties žemė - Total</t>
  </si>
  <si>
    <t>Overall - Total</t>
  </si>
  <si>
    <t xml:space="preserve">  Iš viso</t>
  </si>
  <si>
    <t xml:space="preserve">2022 m. mokestinė vertė 2022 m. (Eur) </t>
  </si>
  <si>
    <t>2018 m   vidutinė rinkos vertė(Eur)</t>
  </si>
  <si>
    <t>2023 m. projektinė vidutinė rinkos vertė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</si>
</sst>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0.00"/>
  </numFmts>
  <fonts count="29" x14ac:knownFonts="1">
    <font>
      <sz val="11"/>
      <color theme="1"/>
      <name val="Calibri"/>
      <family val="2"/>
      <charset val="186"/>
      <scheme val="minor"/>
    </font>
    <font>
      <sz val="10"/>
      <color theme="1"/>
      <name val="Tahoma"/>
      <family val="2"/>
    </font>
    <font>
      <sz val="12"/>
      <color theme="1"/>
      <name val="Times New Roman"/>
      <family val="2"/>
    </font>
    <font>
      <sz val="9"/>
      <color rgb="FF777777"/>
      <name val="Verdana"/>
      <family val="2"/>
      <charset val="186"/>
    </font>
    <font>
      <b/>
      <sz val="9"/>
      <color rgb="FF777777"/>
      <name val="Verdana"/>
      <family val="2"/>
      <charset val="186"/>
    </font>
    <font>
      <u/>
      <sz val="11"/>
      <color theme="10"/>
      <name val="Calibri"/>
      <family val="2"/>
      <charset val="186"/>
      <scheme val="minor"/>
    </font>
    <font>
      <sz val="10"/>
      <color theme="1"/>
      <name val="Arial"/>
      <family val="2"/>
    </font>
    <font>
      <sz val="11"/>
      <color theme="1"/>
      <name val="Times New Roman"/>
      <family val="1"/>
      <charset val="186"/>
    </font>
    <font>
      <sz val="12"/>
      <color theme="1"/>
      <name val="Times New Roman"/>
      <family val="1"/>
      <charset val="186"/>
    </font>
    <font>
      <sz val="12"/>
      <color indexed="8"/>
      <name val="Times New Roman"/>
      <family val="1"/>
      <charset val="186"/>
    </font>
    <font>
      <b/>
      <sz val="12"/>
      <color rgb="FF333333"/>
      <name val="Times New Roman"/>
      <family val="1"/>
      <charset val="186"/>
    </font>
    <font>
      <b/>
      <sz val="12"/>
      <color indexed="63"/>
      <name val="Times New Roman"/>
      <family val="1"/>
      <charset val="186"/>
    </font>
    <font>
      <sz val="12"/>
      <color rgb="FF454545"/>
      <name val="Times New Roman"/>
      <family val="1"/>
      <charset val="186"/>
    </font>
    <font>
      <b/>
      <sz val="12"/>
      <color rgb="FFFFFFFF"/>
      <name val="Times New Roman"/>
      <family val="1"/>
      <charset val="186"/>
    </font>
    <font>
      <b/>
      <sz val="12"/>
      <color indexed="9"/>
      <name val="Times New Roman"/>
      <family val="1"/>
      <charset val="186"/>
    </font>
    <font>
      <b/>
      <sz val="12"/>
      <color theme="0"/>
      <name val="Times New Roman"/>
      <family val="1"/>
      <charset val="186"/>
    </font>
    <font>
      <sz val="12"/>
      <color theme="0"/>
      <name val="Times New Roman"/>
      <family val="1"/>
      <charset val="186"/>
    </font>
    <font>
      <b/>
      <sz val="12"/>
      <color rgb="FF31455E"/>
      <name val="Times New Roman"/>
      <family val="1"/>
      <charset val="186"/>
    </font>
    <font>
      <b/>
      <sz val="12"/>
      <color indexed="62"/>
      <name val="Times New Roman"/>
      <family val="1"/>
      <charset val="186"/>
    </font>
    <font>
      <b/>
      <sz val="12"/>
      <name val="Times New Roman"/>
      <family val="1"/>
      <charset val="186"/>
    </font>
    <font>
      <b/>
      <sz val="12"/>
      <color indexed="8"/>
      <name val="Times New Roman"/>
      <family val="1"/>
      <charset val="186"/>
    </font>
    <font>
      <b/>
      <sz val="11"/>
      <color theme="0"/>
      <name val="Times New Roman"/>
      <family val="1"/>
      <charset val="186"/>
    </font>
    <font>
      <b/>
      <sz val="11"/>
      <color rgb="FF333333"/>
      <name val="Times New Roman"/>
      <family val="1"/>
      <charset val="186"/>
    </font>
    <font>
      <sz val="11"/>
      <color rgb="FF454545"/>
      <name val="Times New Roman"/>
      <family val="1"/>
      <charset val="186"/>
    </font>
    <font>
      <b/>
      <sz val="11"/>
      <color rgb="FFFFFFFF"/>
      <name val="Times New Roman"/>
      <family val="1"/>
      <charset val="186"/>
    </font>
    <font>
      <b/>
      <sz val="11"/>
      <color rgb="FF31455E"/>
      <name val="Times New Roman"/>
      <family val="1"/>
      <charset val="186"/>
    </font>
    <font>
      <sz val="11"/>
      <color theme="0"/>
      <name val="Times New Roman"/>
      <family val="1"/>
      <charset val="186"/>
    </font>
    <font>
      <b/>
      <sz val="11"/>
      <color theme="1"/>
      <name val="Times New Roman"/>
      <family val="1"/>
      <charset val="186"/>
    </font>
    <font>
      <b/>
      <sz val="12"/>
      <color rgb="FF454545"/>
      <name val="Times New Roman"/>
      <family val="1"/>
      <charset val="186"/>
    </font>
  </fonts>
  <fills count="11">
    <fill>
      <patternFill patternType="none"/>
    </fill>
    <fill>
      <patternFill patternType="gray125"/>
    </fill>
    <fill>
      <patternFill patternType="solid">
        <fgColor rgb="FFE7E5E5"/>
      </patternFill>
    </fill>
    <fill>
      <patternFill patternType="solid">
        <fgColor rgb="FF5F91CB"/>
      </patternFill>
    </fill>
    <fill>
      <patternFill patternType="solid">
        <fgColor rgb="FFBDDAF3"/>
      </patternFill>
    </fill>
    <fill>
      <patternFill patternType="solid">
        <fgColor rgb="FFFFFFFF"/>
        <bgColor indexed="64"/>
      </patternFill>
    </fill>
    <fill>
      <patternFill patternType="solid">
        <fgColor rgb="FFF1F1F1"/>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70C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5" fillId="0" borderId="0" applyNumberFormat="0" applyFill="0" applyBorder="0" applyAlignment="0" applyProtection="0"/>
  </cellStyleXfs>
  <cellXfs count="81">
    <xf numFmtId="0" fontId="0" fillId="0" borderId="0" xfId="0"/>
    <xf numFmtId="0" fontId="4" fillId="6" borderId="0" xfId="0" applyFont="1" applyFill="1" applyAlignment="1">
      <alignment horizontal="left" vertical="center" wrapText="1"/>
    </xf>
    <xf numFmtId="0" fontId="3" fillId="5" borderId="0" xfId="0" applyFont="1" applyFill="1" applyAlignment="1">
      <alignment horizontal="left" vertical="top" wrapText="1"/>
    </xf>
    <xf numFmtId="0" fontId="3" fillId="5" borderId="0" xfId="0" applyFont="1" applyFill="1" applyAlignment="1">
      <alignment horizontal="left" vertical="center" wrapText="1"/>
    </xf>
    <xf numFmtId="0" fontId="5" fillId="5" borderId="0" xfId="3" applyFill="1" applyAlignment="1">
      <alignment horizontal="left" vertical="center" wrapText="1"/>
    </xf>
    <xf numFmtId="164" fontId="0" fillId="0" borderId="0" xfId="0" applyNumberFormat="1"/>
    <xf numFmtId="0" fontId="8" fillId="2" borderId="1" xfId="2" applyFont="1" applyFill="1" applyBorder="1"/>
    <xf numFmtId="0" fontId="10" fillId="2" borderId="1" xfId="2" applyFont="1" applyFill="1" applyBorder="1" applyAlignment="1">
      <alignment horizontal="center" vertical="top"/>
    </xf>
    <xf numFmtId="0" fontId="10" fillId="2" borderId="1" xfId="2" applyFont="1" applyFill="1" applyBorder="1" applyAlignment="1">
      <alignment horizontal="center" vertical="top" wrapText="1"/>
    </xf>
    <xf numFmtId="0" fontId="12" fillId="0" borderId="1" xfId="2" applyFont="1" applyBorder="1" applyAlignment="1">
      <alignment horizontal="right" vertical="top"/>
    </xf>
    <xf numFmtId="164" fontId="12" fillId="0" borderId="1" xfId="2" applyNumberFormat="1" applyFont="1" applyBorder="1" applyAlignment="1">
      <alignment horizontal="right" vertical="top"/>
    </xf>
    <xf numFmtId="165" fontId="12" fillId="0" borderId="1" xfId="2" applyNumberFormat="1" applyFont="1" applyBorder="1" applyAlignment="1">
      <alignment horizontal="right" vertical="top"/>
    </xf>
    <xf numFmtId="164" fontId="13" fillId="3" borderId="1" xfId="2" applyNumberFormat="1" applyFont="1" applyFill="1" applyBorder="1" applyAlignment="1">
      <alignment horizontal="right" vertical="top"/>
    </xf>
    <xf numFmtId="165" fontId="13" fillId="3" borderId="1" xfId="2" applyNumberFormat="1" applyFont="1" applyFill="1" applyBorder="1" applyAlignment="1">
      <alignment horizontal="right" vertical="top"/>
    </xf>
    <xf numFmtId="164" fontId="15" fillId="7" borderId="1" xfId="2" applyNumberFormat="1" applyFont="1" applyFill="1" applyBorder="1" applyAlignment="1">
      <alignment horizontal="right" vertical="top"/>
    </xf>
    <xf numFmtId="164" fontId="16" fillId="7" borderId="1" xfId="2" applyNumberFormat="1" applyFont="1" applyFill="1" applyBorder="1" applyAlignment="1">
      <alignment horizontal="right" vertical="top"/>
    </xf>
    <xf numFmtId="165" fontId="15" fillId="7" borderId="1" xfId="2" applyNumberFormat="1" applyFont="1" applyFill="1" applyBorder="1" applyAlignment="1">
      <alignment horizontal="right" vertical="top"/>
    </xf>
    <xf numFmtId="164" fontId="13" fillId="7" borderId="1" xfId="2" applyNumberFormat="1" applyFont="1" applyFill="1" applyBorder="1" applyAlignment="1">
      <alignment horizontal="right" vertical="top"/>
    </xf>
    <xf numFmtId="164" fontId="17" fillId="4" borderId="1" xfId="2" applyNumberFormat="1" applyFont="1" applyFill="1" applyBorder="1" applyAlignment="1">
      <alignment horizontal="right" vertical="top"/>
    </xf>
    <xf numFmtId="165" fontId="17" fillId="4" borderId="1" xfId="2" applyNumberFormat="1" applyFont="1" applyFill="1" applyBorder="1" applyAlignment="1">
      <alignment horizontal="right" vertical="top"/>
    </xf>
    <xf numFmtId="164" fontId="19" fillId="8" borderId="1" xfId="2" applyNumberFormat="1" applyFont="1" applyFill="1" applyBorder="1" applyAlignment="1">
      <alignment horizontal="right" vertical="top"/>
    </xf>
    <xf numFmtId="165" fontId="19" fillId="8" borderId="1" xfId="2" applyNumberFormat="1" applyFont="1" applyFill="1" applyBorder="1" applyAlignment="1">
      <alignment horizontal="right" vertical="top"/>
    </xf>
    <xf numFmtId="164" fontId="21" fillId="7" borderId="1" xfId="0" applyNumberFormat="1" applyFont="1" applyFill="1" applyBorder="1" applyAlignment="1">
      <alignment horizontal="right" vertical="top"/>
    </xf>
    <xf numFmtId="165" fontId="21" fillId="7" borderId="1" xfId="0" applyNumberFormat="1" applyFont="1" applyFill="1" applyBorder="1" applyAlignment="1">
      <alignment horizontal="right" vertical="top"/>
    </xf>
    <xf numFmtId="0" fontId="7" fillId="2" borderId="1" xfId="0" applyFont="1" applyFill="1" applyBorder="1"/>
    <xf numFmtId="0" fontId="22" fillId="2" borderId="1" xfId="0" applyFont="1" applyFill="1" applyBorder="1" applyAlignment="1">
      <alignment horizontal="center" vertical="top"/>
    </xf>
    <xf numFmtId="0" fontId="22" fillId="2" borderId="1" xfId="0" applyFont="1" applyFill="1" applyBorder="1" applyAlignment="1">
      <alignment horizontal="center" vertical="top" wrapText="1"/>
    </xf>
    <xf numFmtId="0" fontId="23" fillId="0" borderId="1" xfId="0" applyFont="1" applyBorder="1" applyAlignment="1">
      <alignment horizontal="right" vertical="top"/>
    </xf>
    <xf numFmtId="164" fontId="23" fillId="0" borderId="1" xfId="0" applyNumberFormat="1" applyFont="1" applyBorder="1" applyAlignment="1">
      <alignment horizontal="right" vertical="top"/>
    </xf>
    <xf numFmtId="165" fontId="23" fillId="0" borderId="1" xfId="0" applyNumberFormat="1" applyFont="1" applyBorder="1" applyAlignment="1">
      <alignment horizontal="right" vertical="top"/>
    </xf>
    <xf numFmtId="164" fontId="24" fillId="3" borderId="1" xfId="0" applyNumberFormat="1" applyFont="1" applyFill="1" applyBorder="1" applyAlignment="1">
      <alignment horizontal="right" vertical="top"/>
    </xf>
    <xf numFmtId="165" fontId="24" fillId="3" borderId="1" xfId="0" applyNumberFormat="1" applyFont="1" applyFill="1" applyBorder="1" applyAlignment="1">
      <alignment horizontal="right" vertical="top"/>
    </xf>
    <xf numFmtId="164" fontId="24" fillId="7" borderId="1" xfId="0" applyNumberFormat="1" applyFont="1" applyFill="1" applyBorder="1" applyAlignment="1">
      <alignment horizontal="right" vertical="top"/>
    </xf>
    <xf numFmtId="164" fontId="25" fillId="4" borderId="1" xfId="0" applyNumberFormat="1" applyFont="1" applyFill="1" applyBorder="1" applyAlignment="1">
      <alignment horizontal="right" vertical="top"/>
    </xf>
    <xf numFmtId="165" fontId="25" fillId="4" borderId="1" xfId="0" applyNumberFormat="1" applyFont="1" applyFill="1" applyBorder="1" applyAlignment="1">
      <alignment horizontal="right" vertical="top"/>
    </xf>
    <xf numFmtId="164" fontId="25" fillId="8" borderId="1" xfId="0" applyNumberFormat="1" applyFont="1" applyFill="1" applyBorder="1" applyAlignment="1">
      <alignment horizontal="right" vertical="top"/>
    </xf>
    <xf numFmtId="165" fontId="25" fillId="8" borderId="1" xfId="0" applyNumberFormat="1" applyFont="1" applyFill="1" applyBorder="1" applyAlignment="1">
      <alignment horizontal="right" vertical="top"/>
    </xf>
    <xf numFmtId="0" fontId="8" fillId="0" borderId="0" xfId="2" applyFont="1" applyBorder="1" applyAlignment="1">
      <alignment wrapText="1"/>
    </xf>
    <xf numFmtId="0" fontId="0" fillId="0" borderId="0" xfId="0"/>
    <xf numFmtId="164" fontId="21" fillId="9" borderId="1" xfId="0" applyNumberFormat="1" applyFont="1" applyFill="1" applyBorder="1" applyAlignment="1">
      <alignment horizontal="right" vertical="top"/>
    </xf>
    <xf numFmtId="164" fontId="26" fillId="9" borderId="1" xfId="0" applyNumberFormat="1" applyFont="1" applyFill="1" applyBorder="1"/>
    <xf numFmtId="2" fontId="26" fillId="9" borderId="1" xfId="0" applyNumberFormat="1" applyFont="1" applyFill="1" applyBorder="1"/>
    <xf numFmtId="164" fontId="27" fillId="8" borderId="1" xfId="0" applyNumberFormat="1" applyFont="1" applyFill="1" applyBorder="1"/>
    <xf numFmtId="2" fontId="27" fillId="8" borderId="1" xfId="0" applyNumberFormat="1" applyFont="1" applyFill="1" applyBorder="1"/>
    <xf numFmtId="0" fontId="22" fillId="10" borderId="1" xfId="0" applyFont="1" applyFill="1" applyBorder="1" applyAlignment="1">
      <alignment horizontal="center" vertical="top" wrapText="1"/>
    </xf>
    <xf numFmtId="164" fontId="7" fillId="10" borderId="1" xfId="0" applyNumberFormat="1" applyFont="1" applyFill="1" applyBorder="1"/>
    <xf numFmtId="2" fontId="7" fillId="10" borderId="1" xfId="0" applyNumberFormat="1" applyFont="1" applyFill="1" applyBorder="1"/>
    <xf numFmtId="0" fontId="8" fillId="2" borderId="0" xfId="2" applyFont="1" applyFill="1" applyBorder="1" applyAlignment="1"/>
    <xf numFmtId="0" fontId="10" fillId="2" borderId="0" xfId="2" applyFont="1" applyFill="1" applyBorder="1" applyAlignment="1">
      <alignment horizontal="center" vertical="top" wrapText="1"/>
    </xf>
    <xf numFmtId="164" fontId="12" fillId="0" borderId="0" xfId="2" applyNumberFormat="1" applyFont="1" applyBorder="1" applyAlignment="1">
      <alignment horizontal="right" vertical="top"/>
    </xf>
    <xf numFmtId="164" fontId="15" fillId="7" borderId="0" xfId="2" applyNumberFormat="1" applyFont="1" applyFill="1" applyBorder="1" applyAlignment="1">
      <alignment horizontal="right" vertical="top"/>
    </xf>
    <xf numFmtId="164" fontId="19" fillId="8" borderId="0" xfId="2" applyNumberFormat="1" applyFont="1" applyFill="1" applyBorder="1" applyAlignment="1">
      <alignment horizontal="right" vertical="top"/>
    </xf>
    <xf numFmtId="164" fontId="16" fillId="9" borderId="1" xfId="2" applyNumberFormat="1" applyFont="1" applyFill="1" applyBorder="1" applyAlignment="1">
      <alignment horizontal="right" vertical="top"/>
    </xf>
    <xf numFmtId="164" fontId="15" fillId="9" borderId="1" xfId="2" applyNumberFormat="1" applyFont="1" applyFill="1" applyBorder="1" applyAlignment="1">
      <alignment horizontal="right" vertical="top"/>
    </xf>
    <xf numFmtId="164" fontId="28" fillId="8" borderId="1" xfId="2" applyNumberFormat="1" applyFont="1" applyFill="1" applyBorder="1" applyAlignment="1">
      <alignment horizontal="right" vertical="top"/>
    </xf>
    <xf numFmtId="164" fontId="12" fillId="10" borderId="1" xfId="2" applyNumberFormat="1" applyFont="1" applyFill="1" applyBorder="1" applyAlignment="1">
      <alignment horizontal="right" vertical="top"/>
    </xf>
    <xf numFmtId="0" fontId="0" fillId="10" borderId="2" xfId="0" applyFill="1" applyBorder="1" applyAlignment="1"/>
    <xf numFmtId="0" fontId="0" fillId="10" borderId="3" xfId="0" applyFill="1" applyBorder="1" applyAlignment="1"/>
    <xf numFmtId="0" fontId="0" fillId="10" borderId="4" xfId="0" applyFill="1" applyBorder="1" applyAlignment="1"/>
    <xf numFmtId="0" fontId="9" fillId="0" borderId="0" xfId="2" applyFont="1" applyBorder="1" applyAlignment="1">
      <alignment vertical="top" wrapText="1"/>
    </xf>
    <xf numFmtId="0" fontId="8" fillId="0" borderId="0" xfId="2" applyFont="1" applyBorder="1" applyAlignment="1">
      <alignment wrapText="1"/>
    </xf>
    <xf numFmtId="0" fontId="12" fillId="0" borderId="1" xfId="2" applyFont="1" applyBorder="1" applyAlignment="1">
      <alignment horizontal="left" vertical="top"/>
    </xf>
    <xf numFmtId="0" fontId="8" fillId="0" borderId="1" xfId="2" applyFont="1" applyBorder="1"/>
    <xf numFmtId="0" fontId="13" fillId="3" borderId="1" xfId="2" applyFont="1" applyFill="1" applyBorder="1" applyAlignment="1">
      <alignment horizontal="left" vertical="top"/>
    </xf>
    <xf numFmtId="0" fontId="8" fillId="3" borderId="1" xfId="2" applyFont="1" applyFill="1" applyBorder="1"/>
    <xf numFmtId="0" fontId="10" fillId="2" borderId="2" xfId="2" applyFont="1" applyFill="1" applyBorder="1" applyAlignment="1">
      <alignment horizontal="center" vertical="top"/>
    </xf>
    <xf numFmtId="0" fontId="8" fillId="2" borderId="3" xfId="2" applyFont="1" applyFill="1" applyBorder="1" applyAlignment="1"/>
    <xf numFmtId="0" fontId="17" fillId="4" borderId="1" xfId="2" applyFont="1" applyFill="1" applyBorder="1" applyAlignment="1">
      <alignment horizontal="left" vertical="top"/>
    </xf>
    <xf numFmtId="0" fontId="8" fillId="4" borderId="1" xfId="2" applyFont="1" applyFill="1" applyBorder="1"/>
    <xf numFmtId="0" fontId="25" fillId="4" borderId="1" xfId="0" applyFont="1" applyFill="1" applyBorder="1" applyAlignment="1">
      <alignment horizontal="left" vertical="top"/>
    </xf>
    <xf numFmtId="0" fontId="7" fillId="4" borderId="1" xfId="0" applyFont="1" applyFill="1" applyBorder="1"/>
    <xf numFmtId="0" fontId="24" fillId="3" borderId="1" xfId="0" applyFont="1" applyFill="1" applyBorder="1" applyAlignment="1">
      <alignment horizontal="left" vertical="top"/>
    </xf>
    <xf numFmtId="0" fontId="7" fillId="3" borderId="1" xfId="0" applyFont="1" applyFill="1" applyBorder="1"/>
    <xf numFmtId="0" fontId="23" fillId="0" borderId="1" xfId="0" applyFont="1" applyBorder="1" applyAlignment="1">
      <alignment horizontal="left" vertical="top"/>
    </xf>
    <xf numFmtId="0" fontId="7" fillId="0" borderId="1" xfId="0" applyFont="1" applyBorder="1"/>
    <xf numFmtId="0" fontId="2" fillId="0" borderId="0" xfId="0" applyFont="1" applyAlignment="1">
      <alignment vertical="top"/>
    </xf>
    <xf numFmtId="0" fontId="0" fillId="0" borderId="0" xfId="0"/>
    <xf numFmtId="0" fontId="22" fillId="2" borderId="2" xfId="0" applyFont="1" applyFill="1" applyBorder="1" applyAlignment="1">
      <alignment horizontal="center" vertical="top" wrapText="1"/>
    </xf>
    <xf numFmtId="0" fontId="7" fillId="2" borderId="3" xfId="0" applyFont="1" applyFill="1" applyBorder="1" applyAlignment="1">
      <alignment wrapText="1"/>
    </xf>
    <xf numFmtId="0" fontId="22" fillId="2" borderId="2" xfId="0" applyFont="1" applyFill="1" applyBorder="1" applyAlignment="1">
      <alignment horizontal="center" vertical="top"/>
    </xf>
    <xf numFmtId="0" fontId="7" fillId="2" borderId="3" xfId="0" applyFont="1" applyFill="1" applyBorder="1" applyAlignment="1"/>
  </cellXfs>
  <cellStyles count="4">
    <cellStyle name="Hipersaitas" xfId="3" builtinId="8"/>
    <cellStyle name="Įprastas" xfId="0" builtinId="0"/>
    <cellStyle name="Įprastas 2" xfId="1"/>
    <cellStyle name="Įprastas_Lapas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registrucentras.lt/masvert/zona_new.jsp?zove_id=18748&amp;zove_data_id=14&amp;stv_data_id=26" TargetMode="External"/><Relationship Id="rId13" Type="http://schemas.openxmlformats.org/officeDocument/2006/relationships/hyperlink" Target="http://www.registrucentras.lt/masvert/zona_new.jsp?zove_id=18753&amp;zove_data_id=14&amp;stv_data_id=26" TargetMode="External"/><Relationship Id="rId18" Type="http://schemas.openxmlformats.org/officeDocument/2006/relationships/hyperlink" Target="http://www.registrucentras.lt/masvert/zona_new.jsp?zove_id=18758&amp;zove_data_id=14&amp;stv_data_id=26" TargetMode="External"/><Relationship Id="rId26" Type="http://schemas.openxmlformats.org/officeDocument/2006/relationships/printerSettings" Target="../printerSettings/printerSettings1.bin"/><Relationship Id="rId3" Type="http://schemas.openxmlformats.org/officeDocument/2006/relationships/hyperlink" Target="http://www.registrucentras.lt/masvert/zona_new.jsp?zove_id=18743&amp;zove_data_id=14&amp;stv_data_id=26" TargetMode="External"/><Relationship Id="rId21" Type="http://schemas.openxmlformats.org/officeDocument/2006/relationships/hyperlink" Target="http://www.registrucentras.lt/masvert/zona_new.jsp?zove_id=18761&amp;zove_data_id=14&amp;stv_data_id=26" TargetMode="External"/><Relationship Id="rId7" Type="http://schemas.openxmlformats.org/officeDocument/2006/relationships/hyperlink" Target="http://www.registrucentras.lt/masvert/zona_new.jsp?zove_id=18747&amp;zove_data_id=14&amp;stv_data_id=26" TargetMode="External"/><Relationship Id="rId12" Type="http://schemas.openxmlformats.org/officeDocument/2006/relationships/hyperlink" Target="http://www.registrucentras.lt/masvert/zona_new.jsp?zove_id=18752&amp;zove_data_id=14&amp;stv_data_id=26" TargetMode="External"/><Relationship Id="rId17" Type="http://schemas.openxmlformats.org/officeDocument/2006/relationships/hyperlink" Target="http://www.registrucentras.lt/masvert/zona_new.jsp?zove_id=18757&amp;zove_data_id=14&amp;stv_data_id=26" TargetMode="External"/><Relationship Id="rId25" Type="http://schemas.openxmlformats.org/officeDocument/2006/relationships/hyperlink" Target="http://www.registrucentras.lt/masvert/zona_new.jsp?zove_id=18765&amp;zove_data_id=14&amp;stv_data_id=26" TargetMode="External"/><Relationship Id="rId2" Type="http://schemas.openxmlformats.org/officeDocument/2006/relationships/hyperlink" Target="http://www.registrucentras.lt/masvert/zona_new.jsp?zove_id=18742&amp;zove_data_id=14&amp;stv_data_id=26" TargetMode="External"/><Relationship Id="rId16" Type="http://schemas.openxmlformats.org/officeDocument/2006/relationships/hyperlink" Target="http://www.registrucentras.lt/masvert/zona_new.jsp?zove_id=18756&amp;zove_data_id=14&amp;stv_data_id=26" TargetMode="External"/><Relationship Id="rId20" Type="http://schemas.openxmlformats.org/officeDocument/2006/relationships/hyperlink" Target="http://www.registrucentras.lt/masvert/zona_new.jsp?zove_id=18760&amp;zove_data_id=14&amp;stv_data_id=26" TargetMode="External"/><Relationship Id="rId1" Type="http://schemas.openxmlformats.org/officeDocument/2006/relationships/hyperlink" Target="http://www.registrucentras.lt/masvert/zona_new.jsp?zove_id=18741&amp;zove_data_id=14&amp;stv_data_id=26" TargetMode="External"/><Relationship Id="rId6" Type="http://schemas.openxmlformats.org/officeDocument/2006/relationships/hyperlink" Target="http://www.registrucentras.lt/masvert/zona_new.jsp?zove_id=18746&amp;zove_data_id=14&amp;stv_data_id=26" TargetMode="External"/><Relationship Id="rId11" Type="http://schemas.openxmlformats.org/officeDocument/2006/relationships/hyperlink" Target="http://www.registrucentras.lt/masvert/zona_new.jsp?zove_id=18751&amp;zove_data_id=14&amp;stv_data_id=26" TargetMode="External"/><Relationship Id="rId24" Type="http://schemas.openxmlformats.org/officeDocument/2006/relationships/hyperlink" Target="http://www.registrucentras.lt/masvert/zona_new.jsp?zove_id=18764&amp;zove_data_id=14&amp;stv_data_id=26" TargetMode="External"/><Relationship Id="rId5" Type="http://schemas.openxmlformats.org/officeDocument/2006/relationships/hyperlink" Target="http://www.registrucentras.lt/masvert/zona_new.jsp?zove_id=18745&amp;zove_data_id=14&amp;stv_data_id=26" TargetMode="External"/><Relationship Id="rId15" Type="http://schemas.openxmlformats.org/officeDocument/2006/relationships/hyperlink" Target="http://www.registrucentras.lt/masvert/zona_new.jsp?zove_id=18755&amp;zove_data_id=14&amp;stv_data_id=26" TargetMode="External"/><Relationship Id="rId23" Type="http://schemas.openxmlformats.org/officeDocument/2006/relationships/hyperlink" Target="http://www.registrucentras.lt/masvert/zona_new.jsp?zove_id=18763&amp;zove_data_id=14&amp;stv_data_id=26" TargetMode="External"/><Relationship Id="rId10" Type="http://schemas.openxmlformats.org/officeDocument/2006/relationships/hyperlink" Target="http://www.registrucentras.lt/masvert/zona_new.jsp?zove_id=18750&amp;zove_data_id=14&amp;stv_data_id=26" TargetMode="External"/><Relationship Id="rId19" Type="http://schemas.openxmlformats.org/officeDocument/2006/relationships/hyperlink" Target="http://www.registrucentras.lt/masvert/zona_new.jsp?zove_id=18759&amp;zove_data_id=14&amp;stv_data_id=26" TargetMode="External"/><Relationship Id="rId4" Type="http://schemas.openxmlformats.org/officeDocument/2006/relationships/hyperlink" Target="http://www.registrucentras.lt/masvert/zona_new.jsp?zove_id=18744&amp;zove_data_id=14&amp;stv_data_id=26" TargetMode="External"/><Relationship Id="rId9" Type="http://schemas.openxmlformats.org/officeDocument/2006/relationships/hyperlink" Target="http://www.registrucentras.lt/masvert/zona_new.jsp?zove_id=18749&amp;zove_data_id=14&amp;stv_data_id=26" TargetMode="External"/><Relationship Id="rId14" Type="http://schemas.openxmlformats.org/officeDocument/2006/relationships/hyperlink" Target="http://www.registrucentras.lt/masvert/zona_new.jsp?zove_id=18754&amp;zove_data_id=14&amp;stv_data_id=26" TargetMode="External"/><Relationship Id="rId22" Type="http://schemas.openxmlformats.org/officeDocument/2006/relationships/hyperlink" Target="http://www.registrucentras.lt/masvert/zona_new.jsp?zove_id=18762&amp;zove_data_id=14&amp;stv_data_id=2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166"/>
  <sheetViews>
    <sheetView tabSelected="1" workbookViewId="0">
      <selection activeCell="U153" sqref="U153"/>
    </sheetView>
  </sheetViews>
  <sheetFormatPr defaultRowHeight="15" x14ac:dyDescent="0.25"/>
  <cols>
    <col min="1" max="1" width="24.7109375" customWidth="1"/>
    <col min="2" max="2" width="15.140625" customWidth="1"/>
    <col min="3" max="3" width="6.85546875" customWidth="1"/>
    <col min="4" max="4" width="12.28515625" customWidth="1"/>
    <col min="5" max="5" width="13.140625" customWidth="1"/>
    <col min="6" max="6" width="13" customWidth="1"/>
    <col min="7" max="7" width="12.140625" customWidth="1"/>
    <col min="8" max="8" width="5.28515625" customWidth="1"/>
    <col min="9" max="9" width="9.85546875" customWidth="1"/>
    <col min="10" max="10" width="12.140625" customWidth="1"/>
    <col min="12" max="12" width="9.140625" customWidth="1"/>
    <col min="13" max="14" width="9.140625" style="38" customWidth="1"/>
    <col min="15" max="15" width="11.42578125" style="38" customWidth="1"/>
    <col min="16" max="16" width="12.85546875" style="38" customWidth="1"/>
    <col min="17" max="17" width="12.28515625" style="38" customWidth="1"/>
    <col min="18" max="18" width="9.140625" style="38" customWidth="1"/>
    <col min="21" max="21" width="36.7109375" customWidth="1"/>
  </cols>
  <sheetData>
    <row r="2" spans="1:21" ht="39" customHeight="1" x14ac:dyDescent="0.25">
      <c r="A2" s="59" t="s">
        <v>131</v>
      </c>
      <c r="B2" s="60"/>
      <c r="C2" s="60"/>
      <c r="D2" s="60"/>
      <c r="E2" s="60"/>
      <c r="F2" s="60"/>
      <c r="G2" s="60"/>
      <c r="H2" s="60"/>
      <c r="I2" s="60"/>
      <c r="J2" s="60"/>
      <c r="K2" s="60"/>
      <c r="L2" s="60"/>
      <c r="M2" s="37"/>
      <c r="N2" s="37"/>
      <c r="O2" s="37"/>
      <c r="P2" s="37"/>
      <c r="Q2" s="37"/>
      <c r="R2" s="37"/>
    </row>
    <row r="3" spans="1:21" ht="15.75" x14ac:dyDescent="0.25">
      <c r="A3" s="6"/>
      <c r="B3" s="6"/>
      <c r="C3" s="65" t="s">
        <v>0</v>
      </c>
      <c r="D3" s="66"/>
      <c r="E3" s="66"/>
      <c r="F3" s="66"/>
      <c r="G3" s="66"/>
      <c r="H3" s="65" t="s">
        <v>1</v>
      </c>
      <c r="I3" s="66"/>
      <c r="J3" s="66"/>
      <c r="K3" s="66"/>
      <c r="L3" s="66"/>
      <c r="M3" s="56" t="s">
        <v>143</v>
      </c>
      <c r="N3" s="57"/>
      <c r="O3" s="57"/>
      <c r="P3" s="57"/>
      <c r="Q3" s="58"/>
      <c r="R3" s="47"/>
      <c r="T3" s="1"/>
      <c r="U3" s="1" t="s">
        <v>47</v>
      </c>
    </row>
    <row r="4" spans="1:21" ht="78.75" x14ac:dyDescent="0.25">
      <c r="A4" s="7" t="s">
        <v>2</v>
      </c>
      <c r="B4" s="7" t="s">
        <v>3</v>
      </c>
      <c r="C4" s="8" t="s">
        <v>4</v>
      </c>
      <c r="D4" s="8" t="s">
        <v>5</v>
      </c>
      <c r="E4" s="8" t="s">
        <v>119</v>
      </c>
      <c r="F4" s="8" t="s">
        <v>120</v>
      </c>
      <c r="G4" s="8" t="s">
        <v>121</v>
      </c>
      <c r="H4" s="8" t="s">
        <v>4</v>
      </c>
      <c r="I4" s="8" t="s">
        <v>5</v>
      </c>
      <c r="J4" s="8" t="s">
        <v>119</v>
      </c>
      <c r="K4" s="8" t="s">
        <v>120</v>
      </c>
      <c r="L4" s="8" t="s">
        <v>121</v>
      </c>
      <c r="M4" s="44" t="s">
        <v>4</v>
      </c>
      <c r="N4" s="44" t="s">
        <v>5</v>
      </c>
      <c r="O4" s="44" t="s">
        <v>145</v>
      </c>
      <c r="P4" s="44" t="s">
        <v>144</v>
      </c>
      <c r="Q4" s="44" t="s">
        <v>146</v>
      </c>
      <c r="R4" s="48"/>
      <c r="T4" s="2">
        <v>40</v>
      </c>
      <c r="U4" s="3" t="s">
        <v>48</v>
      </c>
    </row>
    <row r="5" spans="1:21" ht="72" customHeight="1" x14ac:dyDescent="0.25">
      <c r="A5" s="61"/>
      <c r="B5" s="9" t="s">
        <v>6</v>
      </c>
      <c r="C5" s="10">
        <v>698</v>
      </c>
      <c r="D5" s="11">
        <v>79.516199999999998</v>
      </c>
      <c r="E5" s="10">
        <v>4851779.6616122602</v>
      </c>
      <c r="F5" s="10">
        <v>3087067.4064059402</v>
      </c>
      <c r="G5" s="10">
        <v>3087067.4064059402</v>
      </c>
      <c r="H5" s="10">
        <v>16</v>
      </c>
      <c r="I5" s="11">
        <v>1.9806999999999999</v>
      </c>
      <c r="J5" s="10">
        <v>94819.045748285396</v>
      </c>
      <c r="K5" s="10">
        <v>67767.716550083205</v>
      </c>
      <c r="L5" s="10">
        <v>67767.716550083205</v>
      </c>
      <c r="M5" s="55">
        <f>C5+H5</f>
        <v>714</v>
      </c>
      <c r="N5" s="55">
        <f>D5+I5</f>
        <v>81.496899999999997</v>
      </c>
      <c r="O5" s="55">
        <f>F5+K5</f>
        <v>3154835.1229560236</v>
      </c>
      <c r="P5" s="55">
        <f>G5+L5</f>
        <v>3154835.1229560236</v>
      </c>
      <c r="Q5" s="55">
        <f>E5+J5</f>
        <v>4946598.7073605452</v>
      </c>
      <c r="R5" s="49"/>
      <c r="T5" s="2" t="s">
        <v>49</v>
      </c>
      <c r="U5" s="3" t="s">
        <v>50</v>
      </c>
    </row>
    <row r="6" spans="1:21" ht="225" x14ac:dyDescent="0.25">
      <c r="A6" s="62"/>
      <c r="B6" s="9" t="s">
        <v>7</v>
      </c>
      <c r="C6" s="10">
        <v>880</v>
      </c>
      <c r="D6" s="11">
        <v>115.3908</v>
      </c>
      <c r="E6" s="10">
        <v>5885001.0901199002</v>
      </c>
      <c r="F6" s="10">
        <v>4185608.7269038102</v>
      </c>
      <c r="G6" s="10">
        <v>4185608.7269038102</v>
      </c>
      <c r="H6" s="10">
        <v>6</v>
      </c>
      <c r="I6" s="11">
        <v>1.1953</v>
      </c>
      <c r="J6" s="10">
        <v>50100</v>
      </c>
      <c r="K6" s="10">
        <v>36030</v>
      </c>
      <c r="L6" s="10">
        <v>36030</v>
      </c>
      <c r="M6" s="55">
        <f t="shared" ref="M6:M69" si="0">C6+H6</f>
        <v>886</v>
      </c>
      <c r="N6" s="55">
        <f t="shared" ref="N6:N69" si="1">D6+I6</f>
        <v>116.5861</v>
      </c>
      <c r="O6" s="55">
        <f t="shared" ref="O6:O69" si="2">F6+K6</f>
        <v>4221638.7269038102</v>
      </c>
      <c r="P6" s="55">
        <f t="shared" ref="P6:P69" si="3">G6+L6</f>
        <v>4221638.7269038102</v>
      </c>
      <c r="Q6" s="55">
        <f t="shared" ref="Q6:Q69" si="4">E6+J6</f>
        <v>5935101.0901199002</v>
      </c>
      <c r="R6" s="49"/>
      <c r="T6" s="2" t="s">
        <v>6</v>
      </c>
      <c r="U6" s="4" t="s">
        <v>51</v>
      </c>
    </row>
    <row r="7" spans="1:21" ht="15.75" x14ac:dyDescent="0.25">
      <c r="A7" s="62"/>
      <c r="B7" s="9" t="s">
        <v>8</v>
      </c>
      <c r="C7" s="10">
        <v>37</v>
      </c>
      <c r="D7" s="11">
        <v>9.4860000000000007</v>
      </c>
      <c r="E7" s="10">
        <v>323531.46108231897</v>
      </c>
      <c r="F7" s="10">
        <v>285804.46227694</v>
      </c>
      <c r="G7" s="10">
        <v>285804.46227694</v>
      </c>
      <c r="H7" s="10">
        <v>3</v>
      </c>
      <c r="I7" s="11">
        <v>2.6223999999999998</v>
      </c>
      <c r="J7" s="10">
        <v>49950</v>
      </c>
      <c r="K7" s="10">
        <v>52770</v>
      </c>
      <c r="L7" s="10">
        <v>52770</v>
      </c>
      <c r="M7" s="55">
        <f t="shared" si="0"/>
        <v>40</v>
      </c>
      <c r="N7" s="55">
        <f t="shared" si="1"/>
        <v>12.1084</v>
      </c>
      <c r="O7" s="55">
        <f t="shared" si="2"/>
        <v>338574.46227694</v>
      </c>
      <c r="P7" s="55">
        <f t="shared" si="3"/>
        <v>338574.46227694</v>
      </c>
      <c r="Q7" s="55">
        <f t="shared" si="4"/>
        <v>373481.46108231897</v>
      </c>
      <c r="R7" s="49"/>
      <c r="T7" s="2" t="s">
        <v>7</v>
      </c>
      <c r="U7" s="4" t="s">
        <v>52</v>
      </c>
    </row>
    <row r="8" spans="1:21" ht="15.75" x14ac:dyDescent="0.25">
      <c r="A8" s="62"/>
      <c r="B8" s="9" t="s">
        <v>9</v>
      </c>
      <c r="C8" s="10">
        <v>192</v>
      </c>
      <c r="D8" s="11">
        <v>39.496650000000002</v>
      </c>
      <c r="E8" s="10">
        <v>395970.00346712599</v>
      </c>
      <c r="F8" s="10">
        <v>318345.64471372101</v>
      </c>
      <c r="G8" s="10">
        <v>318345.64471372101</v>
      </c>
      <c r="H8" s="10">
        <v>5</v>
      </c>
      <c r="I8" s="11">
        <v>1.1718999999999999</v>
      </c>
      <c r="J8" s="10">
        <v>8084</v>
      </c>
      <c r="K8" s="10">
        <v>6538</v>
      </c>
      <c r="L8" s="10">
        <v>6538</v>
      </c>
      <c r="M8" s="55">
        <f t="shared" si="0"/>
        <v>197</v>
      </c>
      <c r="N8" s="55">
        <f t="shared" si="1"/>
        <v>40.668550000000003</v>
      </c>
      <c r="O8" s="55">
        <f t="shared" si="2"/>
        <v>324883.64471372101</v>
      </c>
      <c r="P8" s="55">
        <f t="shared" si="3"/>
        <v>324883.64471372101</v>
      </c>
      <c r="Q8" s="55">
        <f t="shared" si="4"/>
        <v>404054.00346712599</v>
      </c>
      <c r="R8" s="49"/>
      <c r="T8" s="2" t="s">
        <v>9</v>
      </c>
      <c r="U8" s="4" t="s">
        <v>53</v>
      </c>
    </row>
    <row r="9" spans="1:21" ht="15.75" x14ac:dyDescent="0.25">
      <c r="A9" s="62"/>
      <c r="B9" s="9" t="s">
        <v>10</v>
      </c>
      <c r="C9" s="10">
        <v>366</v>
      </c>
      <c r="D9" s="11">
        <v>48.259</v>
      </c>
      <c r="E9" s="10">
        <v>398807.20883863303</v>
      </c>
      <c r="F9" s="10">
        <v>326047.27886658499</v>
      </c>
      <c r="G9" s="10">
        <v>326047.27886658499</v>
      </c>
      <c r="H9" s="10">
        <v>5</v>
      </c>
      <c r="I9" s="11">
        <v>1.2484999999999999</v>
      </c>
      <c r="J9" s="10">
        <v>7970</v>
      </c>
      <c r="K9" s="10">
        <v>6729</v>
      </c>
      <c r="L9" s="10">
        <v>6729</v>
      </c>
      <c r="M9" s="55">
        <f t="shared" si="0"/>
        <v>371</v>
      </c>
      <c r="N9" s="55">
        <f t="shared" si="1"/>
        <v>49.5075</v>
      </c>
      <c r="O9" s="55">
        <f t="shared" si="2"/>
        <v>332776.27886658499</v>
      </c>
      <c r="P9" s="55">
        <f t="shared" si="3"/>
        <v>332776.27886658499</v>
      </c>
      <c r="Q9" s="55">
        <f t="shared" si="4"/>
        <v>406777.20883863303</v>
      </c>
      <c r="R9" s="49"/>
      <c r="T9" s="2" t="s">
        <v>10</v>
      </c>
      <c r="U9" s="4" t="s">
        <v>54</v>
      </c>
    </row>
    <row r="10" spans="1:21" ht="15.75" x14ac:dyDescent="0.25">
      <c r="A10" s="62"/>
      <c r="B10" s="9" t="s">
        <v>11</v>
      </c>
      <c r="C10" s="10">
        <v>220</v>
      </c>
      <c r="D10" s="11">
        <v>42.617199999999997</v>
      </c>
      <c r="E10" s="10">
        <v>432171.68264806102</v>
      </c>
      <c r="F10" s="10">
        <v>346691.55603496399</v>
      </c>
      <c r="G10" s="10">
        <v>346691.55603496399</v>
      </c>
      <c r="H10" s="10">
        <v>5</v>
      </c>
      <c r="I10" s="11">
        <v>1.1556</v>
      </c>
      <c r="J10" s="10">
        <v>11575.296391752599</v>
      </c>
      <c r="K10" s="10">
        <v>9365.3479381443303</v>
      </c>
      <c r="L10" s="10">
        <v>9365.3479381443303</v>
      </c>
      <c r="M10" s="55">
        <f t="shared" si="0"/>
        <v>225</v>
      </c>
      <c r="N10" s="55">
        <f t="shared" si="1"/>
        <v>43.772799999999997</v>
      </c>
      <c r="O10" s="55">
        <f t="shared" si="2"/>
        <v>356056.90397310833</v>
      </c>
      <c r="P10" s="55">
        <f t="shared" si="3"/>
        <v>356056.90397310833</v>
      </c>
      <c r="Q10" s="55">
        <f t="shared" si="4"/>
        <v>443746.97903981362</v>
      </c>
      <c r="R10" s="49"/>
      <c r="T10" s="2" t="s">
        <v>11</v>
      </c>
      <c r="U10" s="4" t="s">
        <v>55</v>
      </c>
    </row>
    <row r="11" spans="1:21" ht="15.75" x14ac:dyDescent="0.25">
      <c r="A11" s="62"/>
      <c r="B11" s="9" t="s">
        <v>12</v>
      </c>
      <c r="C11" s="10">
        <v>131</v>
      </c>
      <c r="D11" s="11">
        <v>33.661475999998999</v>
      </c>
      <c r="E11" s="10">
        <v>251901.43883740899</v>
      </c>
      <c r="F11" s="10">
        <v>210656.389427313</v>
      </c>
      <c r="G11" s="10">
        <v>210656.389427313</v>
      </c>
      <c r="H11" s="10">
        <v>7</v>
      </c>
      <c r="I11" s="11">
        <v>2.5863</v>
      </c>
      <c r="J11" s="10">
        <v>17768.5428571429</v>
      </c>
      <c r="K11" s="10">
        <v>15077.6</v>
      </c>
      <c r="L11" s="10">
        <v>15077.6</v>
      </c>
      <c r="M11" s="55">
        <f t="shared" si="0"/>
        <v>138</v>
      </c>
      <c r="N11" s="55">
        <f t="shared" si="1"/>
        <v>36.247775999999</v>
      </c>
      <c r="O11" s="55">
        <f t="shared" si="2"/>
        <v>225733.989427313</v>
      </c>
      <c r="P11" s="55">
        <f t="shared" si="3"/>
        <v>225733.989427313</v>
      </c>
      <c r="Q11" s="55">
        <f t="shared" si="4"/>
        <v>269669.98169455188</v>
      </c>
      <c r="R11" s="49"/>
      <c r="T11" s="2" t="s">
        <v>12</v>
      </c>
      <c r="U11" s="4" t="s">
        <v>56</v>
      </c>
    </row>
    <row r="12" spans="1:21" ht="15.75" x14ac:dyDescent="0.25">
      <c r="A12" s="62"/>
      <c r="B12" s="9" t="s">
        <v>13</v>
      </c>
      <c r="C12" s="10">
        <v>245</v>
      </c>
      <c r="D12" s="11">
        <v>48.762899999999</v>
      </c>
      <c r="E12" s="10">
        <v>378527.65396687802</v>
      </c>
      <c r="F12" s="10">
        <v>313080.11351650901</v>
      </c>
      <c r="G12" s="10">
        <v>313080.11351650901</v>
      </c>
      <c r="H12" s="10">
        <v>3</v>
      </c>
      <c r="I12" s="11">
        <v>0.86060000000000003</v>
      </c>
      <c r="J12" s="10">
        <v>4310</v>
      </c>
      <c r="K12" s="10">
        <v>3643</v>
      </c>
      <c r="L12" s="10">
        <v>3643</v>
      </c>
      <c r="M12" s="55">
        <f t="shared" si="0"/>
        <v>248</v>
      </c>
      <c r="N12" s="55">
        <f t="shared" si="1"/>
        <v>49.623499999998998</v>
      </c>
      <c r="O12" s="55">
        <f t="shared" si="2"/>
        <v>316723.11351650901</v>
      </c>
      <c r="P12" s="55">
        <f t="shared" si="3"/>
        <v>316723.11351650901</v>
      </c>
      <c r="Q12" s="55">
        <f t="shared" si="4"/>
        <v>382837.65396687802</v>
      </c>
      <c r="R12" s="49"/>
      <c r="T12" s="2" t="s">
        <v>13</v>
      </c>
      <c r="U12" s="4" t="s">
        <v>57</v>
      </c>
    </row>
    <row r="13" spans="1:21" ht="15.75" x14ac:dyDescent="0.25">
      <c r="A13" s="62"/>
      <c r="B13" s="9" t="s">
        <v>14</v>
      </c>
      <c r="C13" s="10">
        <v>61</v>
      </c>
      <c r="D13" s="11">
        <v>15.6065</v>
      </c>
      <c r="E13" s="10">
        <v>118223</v>
      </c>
      <c r="F13" s="10">
        <v>98604</v>
      </c>
      <c r="G13" s="10">
        <v>98604</v>
      </c>
      <c r="H13" s="10">
        <v>4</v>
      </c>
      <c r="I13" s="11">
        <v>0.62319999999999998</v>
      </c>
      <c r="J13" s="10">
        <v>5071</v>
      </c>
      <c r="K13" s="10">
        <v>4161</v>
      </c>
      <c r="L13" s="10">
        <v>4161</v>
      </c>
      <c r="M13" s="55">
        <f t="shared" si="0"/>
        <v>65</v>
      </c>
      <c r="N13" s="55">
        <f t="shared" si="1"/>
        <v>16.229700000000001</v>
      </c>
      <c r="O13" s="55">
        <f t="shared" si="2"/>
        <v>102765</v>
      </c>
      <c r="P13" s="55">
        <f t="shared" si="3"/>
        <v>102765</v>
      </c>
      <c r="Q13" s="55">
        <f t="shared" si="4"/>
        <v>123294</v>
      </c>
      <c r="R13" s="49"/>
      <c r="T13" s="2" t="s">
        <v>14</v>
      </c>
      <c r="U13" s="4" t="s">
        <v>58</v>
      </c>
    </row>
    <row r="14" spans="1:21" ht="15.75" x14ac:dyDescent="0.25">
      <c r="A14" s="62"/>
      <c r="B14" s="9" t="s">
        <v>15</v>
      </c>
      <c r="C14" s="10">
        <v>86</v>
      </c>
      <c r="D14" s="11">
        <v>25.259688235294</v>
      </c>
      <c r="E14" s="10">
        <v>185787.191518468</v>
      </c>
      <c r="F14" s="10">
        <v>156562.54309165501</v>
      </c>
      <c r="G14" s="10">
        <v>156562.54309165501</v>
      </c>
      <c r="H14" s="10">
        <v>4</v>
      </c>
      <c r="I14" s="11">
        <v>1.2367999999999999</v>
      </c>
      <c r="J14" s="10">
        <v>7669.6618985695704</v>
      </c>
      <c r="K14" s="10">
        <v>6456.7724317295197</v>
      </c>
      <c r="L14" s="10">
        <v>6456.7724317295197</v>
      </c>
      <c r="M14" s="55">
        <f t="shared" si="0"/>
        <v>90</v>
      </c>
      <c r="N14" s="55">
        <f t="shared" si="1"/>
        <v>26.496488235293999</v>
      </c>
      <c r="O14" s="55">
        <f t="shared" si="2"/>
        <v>163019.31552338452</v>
      </c>
      <c r="P14" s="55">
        <f t="shared" si="3"/>
        <v>163019.31552338452</v>
      </c>
      <c r="Q14" s="55">
        <f t="shared" si="4"/>
        <v>193456.85341703758</v>
      </c>
      <c r="R14" s="49"/>
      <c r="T14" s="2" t="s">
        <v>15</v>
      </c>
      <c r="U14" s="4" t="s">
        <v>59</v>
      </c>
    </row>
    <row r="15" spans="1:21" ht="15.75" x14ac:dyDescent="0.25">
      <c r="A15" s="62"/>
      <c r="B15" s="9" t="s">
        <v>16</v>
      </c>
      <c r="C15" s="10">
        <v>65</v>
      </c>
      <c r="D15" s="11">
        <v>16.217400000000001</v>
      </c>
      <c r="E15" s="10">
        <v>119760.27710216399</v>
      </c>
      <c r="F15" s="10">
        <v>99939.738139065303</v>
      </c>
      <c r="G15" s="10">
        <v>99939.738139065303</v>
      </c>
      <c r="H15" s="10">
        <v>3</v>
      </c>
      <c r="I15" s="11">
        <v>1.0929</v>
      </c>
      <c r="J15" s="10">
        <v>6790</v>
      </c>
      <c r="K15" s="10">
        <v>5733</v>
      </c>
      <c r="L15" s="10">
        <v>5733</v>
      </c>
      <c r="M15" s="55">
        <f t="shared" si="0"/>
        <v>68</v>
      </c>
      <c r="N15" s="55">
        <f t="shared" si="1"/>
        <v>17.310300000000002</v>
      </c>
      <c r="O15" s="55">
        <f t="shared" si="2"/>
        <v>105672.7381390653</v>
      </c>
      <c r="P15" s="55">
        <f t="shared" si="3"/>
        <v>105672.7381390653</v>
      </c>
      <c r="Q15" s="55">
        <f t="shared" si="4"/>
        <v>126550.27710216399</v>
      </c>
      <c r="R15" s="49"/>
      <c r="T15" s="2" t="s">
        <v>16</v>
      </c>
      <c r="U15" s="4" t="s">
        <v>60</v>
      </c>
    </row>
    <row r="16" spans="1:21" ht="15.75" x14ac:dyDescent="0.25">
      <c r="A16" s="62"/>
      <c r="B16" s="9" t="s">
        <v>17</v>
      </c>
      <c r="C16" s="10">
        <v>131</v>
      </c>
      <c r="D16" s="11">
        <v>28.489599999999999</v>
      </c>
      <c r="E16" s="10">
        <v>267263</v>
      </c>
      <c r="F16" s="10">
        <v>209191</v>
      </c>
      <c r="G16" s="10">
        <v>209171</v>
      </c>
      <c r="H16" s="10">
        <v>1</v>
      </c>
      <c r="I16" s="11">
        <v>0.22520000000000001</v>
      </c>
      <c r="J16" s="10">
        <v>1280</v>
      </c>
      <c r="K16" s="10">
        <v>1000</v>
      </c>
      <c r="L16" s="10">
        <v>1000</v>
      </c>
      <c r="M16" s="55">
        <f t="shared" si="0"/>
        <v>132</v>
      </c>
      <c r="N16" s="55">
        <f t="shared" si="1"/>
        <v>28.7148</v>
      </c>
      <c r="O16" s="55">
        <f t="shared" si="2"/>
        <v>210191</v>
      </c>
      <c r="P16" s="55">
        <f t="shared" si="3"/>
        <v>210171</v>
      </c>
      <c r="Q16" s="55">
        <f t="shared" si="4"/>
        <v>268543</v>
      </c>
      <c r="R16" s="49"/>
      <c r="T16" s="2" t="s">
        <v>17</v>
      </c>
      <c r="U16" s="4" t="s">
        <v>61</v>
      </c>
    </row>
    <row r="17" spans="1:21" ht="15.75" x14ac:dyDescent="0.25">
      <c r="A17" s="62"/>
      <c r="B17" s="9" t="s">
        <v>18</v>
      </c>
      <c r="C17" s="10">
        <v>260</v>
      </c>
      <c r="D17" s="11">
        <v>73.224199999999001</v>
      </c>
      <c r="E17" s="10">
        <v>1189558.94683239</v>
      </c>
      <c r="F17" s="10">
        <v>845945.97319484001</v>
      </c>
      <c r="G17" s="10">
        <v>845945.97319484001</v>
      </c>
      <c r="H17" s="10">
        <v>8</v>
      </c>
      <c r="I17" s="11">
        <v>1.4406000000000001</v>
      </c>
      <c r="J17" s="10">
        <v>22730</v>
      </c>
      <c r="K17" s="10">
        <v>13152</v>
      </c>
      <c r="L17" s="10">
        <v>13152</v>
      </c>
      <c r="M17" s="55">
        <f t="shared" si="0"/>
        <v>268</v>
      </c>
      <c r="N17" s="55">
        <f t="shared" si="1"/>
        <v>74.664799999999005</v>
      </c>
      <c r="O17" s="55">
        <f t="shared" si="2"/>
        <v>859097.97319484001</v>
      </c>
      <c r="P17" s="55">
        <f t="shared" si="3"/>
        <v>859097.97319484001</v>
      </c>
      <c r="Q17" s="55">
        <f t="shared" si="4"/>
        <v>1212288.94683239</v>
      </c>
      <c r="R17" s="49"/>
      <c r="T17" s="2" t="s">
        <v>18</v>
      </c>
      <c r="U17" s="4" t="s">
        <v>62</v>
      </c>
    </row>
    <row r="18" spans="1:21" ht="15.75" x14ac:dyDescent="0.25">
      <c r="A18" s="62"/>
      <c r="B18" s="9" t="s">
        <v>19</v>
      </c>
      <c r="C18" s="10">
        <v>67</v>
      </c>
      <c r="D18" s="11">
        <v>13.907</v>
      </c>
      <c r="E18" s="10">
        <v>540060</v>
      </c>
      <c r="F18" s="10">
        <v>329150</v>
      </c>
      <c r="G18" s="10">
        <v>329150</v>
      </c>
      <c r="H18" s="10">
        <v>1</v>
      </c>
      <c r="I18" s="11">
        <v>0.23599999999999999</v>
      </c>
      <c r="J18" s="10">
        <v>9020</v>
      </c>
      <c r="K18" s="10">
        <v>5510</v>
      </c>
      <c r="L18" s="10">
        <v>5510</v>
      </c>
      <c r="M18" s="55">
        <f t="shared" si="0"/>
        <v>68</v>
      </c>
      <c r="N18" s="55">
        <f t="shared" si="1"/>
        <v>14.143000000000001</v>
      </c>
      <c r="O18" s="55">
        <f t="shared" si="2"/>
        <v>334660</v>
      </c>
      <c r="P18" s="55">
        <f t="shared" si="3"/>
        <v>334660</v>
      </c>
      <c r="Q18" s="55">
        <f t="shared" si="4"/>
        <v>549080</v>
      </c>
      <c r="R18" s="49"/>
      <c r="T18" s="2" t="s">
        <v>19</v>
      </c>
      <c r="U18" s="4" t="s">
        <v>63</v>
      </c>
    </row>
    <row r="19" spans="1:21" ht="15.75" x14ac:dyDescent="0.25">
      <c r="A19" s="62"/>
      <c r="B19" s="9" t="s">
        <v>20</v>
      </c>
      <c r="C19" s="10">
        <v>156</v>
      </c>
      <c r="D19" s="11">
        <v>48.638199999999998</v>
      </c>
      <c r="E19" s="10">
        <v>787416.06365309295</v>
      </c>
      <c r="F19" s="10">
        <v>516957.21391391603</v>
      </c>
      <c r="G19" s="10">
        <v>516957.21391391603</v>
      </c>
      <c r="H19" s="10">
        <v>1</v>
      </c>
      <c r="I19" s="11">
        <v>0.24579999999999999</v>
      </c>
      <c r="J19" s="10">
        <v>2000</v>
      </c>
      <c r="K19" s="10">
        <v>1300</v>
      </c>
      <c r="L19" s="10">
        <v>1300</v>
      </c>
      <c r="M19" s="55">
        <f t="shared" si="0"/>
        <v>157</v>
      </c>
      <c r="N19" s="55">
        <f t="shared" si="1"/>
        <v>48.884</v>
      </c>
      <c r="O19" s="55">
        <f t="shared" si="2"/>
        <v>518257.21391391603</v>
      </c>
      <c r="P19" s="55">
        <f t="shared" si="3"/>
        <v>518257.21391391603</v>
      </c>
      <c r="Q19" s="55">
        <f t="shared" si="4"/>
        <v>789416.06365309295</v>
      </c>
      <c r="R19" s="49"/>
      <c r="T19" s="2" t="s">
        <v>20</v>
      </c>
      <c r="U19" s="4" t="s">
        <v>64</v>
      </c>
    </row>
    <row r="20" spans="1:21" ht="15.75" x14ac:dyDescent="0.25">
      <c r="A20" s="62"/>
      <c r="B20" s="9" t="s">
        <v>21</v>
      </c>
      <c r="C20" s="10">
        <v>81</v>
      </c>
      <c r="D20" s="11">
        <v>17.5627</v>
      </c>
      <c r="E20" s="10">
        <v>110510.88905907101</v>
      </c>
      <c r="F20" s="10">
        <v>96234.496632557697</v>
      </c>
      <c r="G20" s="10">
        <v>96234.496632557697</v>
      </c>
      <c r="H20" s="10">
        <v>1</v>
      </c>
      <c r="I20" s="11">
        <v>0.16350000000000001</v>
      </c>
      <c r="J20" s="10">
        <v>1090</v>
      </c>
      <c r="K20" s="10">
        <v>939</v>
      </c>
      <c r="L20" s="10">
        <v>939</v>
      </c>
      <c r="M20" s="55">
        <f t="shared" si="0"/>
        <v>82</v>
      </c>
      <c r="N20" s="55">
        <f t="shared" si="1"/>
        <v>17.726199999999999</v>
      </c>
      <c r="O20" s="55">
        <f t="shared" si="2"/>
        <v>97173.496632557697</v>
      </c>
      <c r="P20" s="55">
        <f t="shared" si="3"/>
        <v>97173.496632557697</v>
      </c>
      <c r="Q20" s="55">
        <f t="shared" si="4"/>
        <v>111600.88905907101</v>
      </c>
      <c r="R20" s="49"/>
      <c r="T20" s="2" t="s">
        <v>21</v>
      </c>
      <c r="U20" s="4" t="s">
        <v>65</v>
      </c>
    </row>
    <row r="21" spans="1:21" ht="15.75" x14ac:dyDescent="0.25">
      <c r="A21" s="62"/>
      <c r="B21" s="9" t="s">
        <v>22</v>
      </c>
      <c r="C21" s="10">
        <v>62</v>
      </c>
      <c r="D21" s="11">
        <v>12.924300000000001</v>
      </c>
      <c r="E21" s="10">
        <v>82419</v>
      </c>
      <c r="F21" s="10">
        <v>71605</v>
      </c>
      <c r="G21" s="10">
        <v>71605</v>
      </c>
      <c r="H21" s="10">
        <v>3</v>
      </c>
      <c r="I21" s="11">
        <v>0.60550000000000004</v>
      </c>
      <c r="J21" s="10">
        <v>3314</v>
      </c>
      <c r="K21" s="10">
        <v>2866</v>
      </c>
      <c r="L21" s="10">
        <v>2866</v>
      </c>
      <c r="M21" s="55">
        <f t="shared" si="0"/>
        <v>65</v>
      </c>
      <c r="N21" s="55">
        <f t="shared" si="1"/>
        <v>13.5298</v>
      </c>
      <c r="O21" s="55">
        <f t="shared" si="2"/>
        <v>74471</v>
      </c>
      <c r="P21" s="55">
        <f t="shared" si="3"/>
        <v>74471</v>
      </c>
      <c r="Q21" s="55">
        <f t="shared" si="4"/>
        <v>85733</v>
      </c>
      <c r="R21" s="49"/>
      <c r="T21" s="2" t="s">
        <v>22</v>
      </c>
      <c r="U21" s="4" t="s">
        <v>66</v>
      </c>
    </row>
    <row r="22" spans="1:21" ht="15.75" x14ac:dyDescent="0.25">
      <c r="A22" s="62"/>
      <c r="B22" s="9" t="s">
        <v>23</v>
      </c>
      <c r="C22" s="10">
        <v>82</v>
      </c>
      <c r="D22" s="11">
        <v>21.701000000000001</v>
      </c>
      <c r="E22" s="10">
        <v>134202.32328237401</v>
      </c>
      <c r="F22" s="10">
        <v>117753.00833887199</v>
      </c>
      <c r="G22" s="10">
        <v>117753.00833887199</v>
      </c>
      <c r="H22" s="10">
        <v>1</v>
      </c>
      <c r="I22" s="11">
        <v>0.36299999999999999</v>
      </c>
      <c r="J22" s="10">
        <v>1320</v>
      </c>
      <c r="K22" s="10">
        <v>1170</v>
      </c>
      <c r="L22" s="10">
        <v>1170</v>
      </c>
      <c r="M22" s="55">
        <f t="shared" si="0"/>
        <v>83</v>
      </c>
      <c r="N22" s="55">
        <f t="shared" si="1"/>
        <v>22.064</v>
      </c>
      <c r="O22" s="55">
        <f t="shared" si="2"/>
        <v>118923.00833887199</v>
      </c>
      <c r="P22" s="55">
        <f t="shared" si="3"/>
        <v>118923.00833887199</v>
      </c>
      <c r="Q22" s="55">
        <f t="shared" si="4"/>
        <v>135522.32328237401</v>
      </c>
      <c r="R22" s="49"/>
      <c r="T22" s="2" t="s">
        <v>23</v>
      </c>
      <c r="U22" s="4" t="s">
        <v>67</v>
      </c>
    </row>
    <row r="23" spans="1:21" ht="15.75" x14ac:dyDescent="0.25">
      <c r="A23" s="62"/>
      <c r="B23" s="9" t="s">
        <v>24</v>
      </c>
      <c r="C23" s="10">
        <v>82</v>
      </c>
      <c r="D23" s="11">
        <v>21.301300000000001</v>
      </c>
      <c r="E23" s="10">
        <v>131099.12670111199</v>
      </c>
      <c r="F23" s="10">
        <v>113745.253904079</v>
      </c>
      <c r="G23" s="10">
        <v>113745.253904079</v>
      </c>
      <c r="H23" s="10">
        <v>2</v>
      </c>
      <c r="I23" s="11">
        <v>0.64649999999999996</v>
      </c>
      <c r="J23" s="10">
        <v>2366</v>
      </c>
      <c r="K23" s="10">
        <v>2087</v>
      </c>
      <c r="L23" s="10">
        <v>2087</v>
      </c>
      <c r="M23" s="55">
        <f t="shared" si="0"/>
        <v>84</v>
      </c>
      <c r="N23" s="55">
        <f t="shared" si="1"/>
        <v>21.947800000000001</v>
      </c>
      <c r="O23" s="55">
        <f t="shared" si="2"/>
        <v>115832.253904079</v>
      </c>
      <c r="P23" s="55">
        <f t="shared" si="3"/>
        <v>115832.253904079</v>
      </c>
      <c r="Q23" s="55">
        <f t="shared" si="4"/>
        <v>133465.12670111199</v>
      </c>
      <c r="R23" s="49"/>
      <c r="T23" s="2" t="s">
        <v>24</v>
      </c>
      <c r="U23" s="4" t="s">
        <v>68</v>
      </c>
    </row>
    <row r="24" spans="1:21" ht="15.75" x14ac:dyDescent="0.25">
      <c r="A24" s="62"/>
      <c r="B24" s="9" t="s">
        <v>25</v>
      </c>
      <c r="C24" s="10">
        <v>83</v>
      </c>
      <c r="D24" s="11">
        <v>21.4557</v>
      </c>
      <c r="E24" s="10">
        <v>133308.301034087</v>
      </c>
      <c r="F24" s="10">
        <v>116697.571811566</v>
      </c>
      <c r="G24" s="10">
        <v>116697.571811566</v>
      </c>
      <c r="H24" s="10">
        <v>1</v>
      </c>
      <c r="I24" s="11">
        <v>0.37709999999999999</v>
      </c>
      <c r="J24" s="10">
        <v>2280</v>
      </c>
      <c r="K24" s="10">
        <v>2020</v>
      </c>
      <c r="L24" s="10">
        <v>2020</v>
      </c>
      <c r="M24" s="55">
        <f t="shared" si="0"/>
        <v>84</v>
      </c>
      <c r="N24" s="55">
        <f t="shared" si="1"/>
        <v>21.832799999999999</v>
      </c>
      <c r="O24" s="55">
        <f t="shared" si="2"/>
        <v>118717.571811566</v>
      </c>
      <c r="P24" s="55">
        <f t="shared" si="3"/>
        <v>118717.571811566</v>
      </c>
      <c r="Q24" s="55">
        <f t="shared" si="4"/>
        <v>135588.301034087</v>
      </c>
      <c r="R24" s="49"/>
      <c r="T24" s="2" t="s">
        <v>25</v>
      </c>
      <c r="U24" s="4" t="s">
        <v>69</v>
      </c>
    </row>
    <row r="25" spans="1:21" ht="30" x14ac:dyDescent="0.25">
      <c r="A25" s="62"/>
      <c r="B25" s="9" t="s">
        <v>26</v>
      </c>
      <c r="C25" s="10">
        <v>41</v>
      </c>
      <c r="D25" s="11">
        <v>12.106</v>
      </c>
      <c r="E25" s="10">
        <v>115734</v>
      </c>
      <c r="F25" s="10">
        <v>82363</v>
      </c>
      <c r="G25" s="10">
        <v>82363</v>
      </c>
      <c r="H25" s="10">
        <v>1</v>
      </c>
      <c r="I25" s="11">
        <v>0.30590000000000001</v>
      </c>
      <c r="J25" s="10">
        <v>3130</v>
      </c>
      <c r="K25" s="10">
        <v>2210</v>
      </c>
      <c r="L25" s="10">
        <v>2210</v>
      </c>
      <c r="M25" s="55">
        <f t="shared" si="0"/>
        <v>42</v>
      </c>
      <c r="N25" s="55">
        <f t="shared" si="1"/>
        <v>12.411899999999999</v>
      </c>
      <c r="O25" s="55">
        <f t="shared" si="2"/>
        <v>84573</v>
      </c>
      <c r="P25" s="55">
        <f t="shared" si="3"/>
        <v>84573</v>
      </c>
      <c r="Q25" s="55">
        <f t="shared" si="4"/>
        <v>118864</v>
      </c>
      <c r="R25" s="49"/>
      <c r="T25" s="2" t="s">
        <v>26</v>
      </c>
      <c r="U25" s="4" t="s">
        <v>70</v>
      </c>
    </row>
    <row r="26" spans="1:21" ht="30" x14ac:dyDescent="0.25">
      <c r="A26" s="62"/>
      <c r="B26" s="9" t="s">
        <v>27</v>
      </c>
      <c r="C26" s="10">
        <v>28</v>
      </c>
      <c r="D26" s="11">
        <v>12.700100000000001</v>
      </c>
      <c r="E26" s="10">
        <v>122822.176923077</v>
      </c>
      <c r="F26" s="10">
        <v>88823.023076923098</v>
      </c>
      <c r="G26" s="10">
        <v>88823.023076923098</v>
      </c>
      <c r="H26" s="10">
        <v>0</v>
      </c>
      <c r="I26" s="11">
        <v>0</v>
      </c>
      <c r="J26" s="10">
        <v>0</v>
      </c>
      <c r="K26" s="10">
        <v>0</v>
      </c>
      <c r="L26" s="10">
        <v>0</v>
      </c>
      <c r="M26" s="55">
        <f t="shared" si="0"/>
        <v>28</v>
      </c>
      <c r="N26" s="55">
        <f t="shared" si="1"/>
        <v>12.700100000000001</v>
      </c>
      <c r="O26" s="55">
        <f t="shared" si="2"/>
        <v>88823.023076923098</v>
      </c>
      <c r="P26" s="55">
        <f t="shared" si="3"/>
        <v>88823.023076923098</v>
      </c>
      <c r="Q26" s="55">
        <f t="shared" si="4"/>
        <v>122822.176923077</v>
      </c>
      <c r="R26" s="49"/>
      <c r="T26" s="2" t="s">
        <v>27</v>
      </c>
      <c r="U26" s="4" t="s">
        <v>71</v>
      </c>
    </row>
    <row r="27" spans="1:21" ht="45" x14ac:dyDescent="0.25">
      <c r="A27" s="62"/>
      <c r="B27" s="9" t="s">
        <v>28</v>
      </c>
      <c r="C27" s="10">
        <v>44</v>
      </c>
      <c r="D27" s="11">
        <v>21.769200000000001</v>
      </c>
      <c r="E27" s="10">
        <v>201402.351397889</v>
      </c>
      <c r="F27" s="10">
        <v>139456.35401566001</v>
      </c>
      <c r="G27" s="10">
        <v>139456.35401566001</v>
      </c>
      <c r="H27" s="10">
        <v>1</v>
      </c>
      <c r="I27" s="11">
        <v>1.4810000000000001</v>
      </c>
      <c r="J27" s="10">
        <v>12500</v>
      </c>
      <c r="K27" s="10">
        <v>9350</v>
      </c>
      <c r="L27" s="10">
        <v>9350</v>
      </c>
      <c r="M27" s="55">
        <f t="shared" si="0"/>
        <v>45</v>
      </c>
      <c r="N27" s="55">
        <f t="shared" si="1"/>
        <v>23.250200000000003</v>
      </c>
      <c r="O27" s="55">
        <f t="shared" si="2"/>
        <v>148806.35401566001</v>
      </c>
      <c r="P27" s="55">
        <f t="shared" si="3"/>
        <v>148806.35401566001</v>
      </c>
      <c r="Q27" s="55">
        <f t="shared" si="4"/>
        <v>213902.351397889</v>
      </c>
      <c r="R27" s="49"/>
      <c r="T27" s="2" t="s">
        <v>28</v>
      </c>
      <c r="U27" s="4" t="s">
        <v>72</v>
      </c>
    </row>
    <row r="28" spans="1:21" ht="15.75" x14ac:dyDescent="0.25">
      <c r="A28" s="62"/>
      <c r="B28" s="9" t="s">
        <v>29</v>
      </c>
      <c r="C28" s="10">
        <v>214</v>
      </c>
      <c r="D28" s="11">
        <v>43.858600000000003</v>
      </c>
      <c r="E28" s="10">
        <v>342518.76419796399</v>
      </c>
      <c r="F28" s="10">
        <v>283349.949139731</v>
      </c>
      <c r="G28" s="10">
        <v>283349.949139731</v>
      </c>
      <c r="H28" s="10">
        <v>0</v>
      </c>
      <c r="I28" s="11">
        <v>0</v>
      </c>
      <c r="J28" s="10">
        <v>0</v>
      </c>
      <c r="K28" s="10">
        <v>0</v>
      </c>
      <c r="L28" s="10">
        <v>0</v>
      </c>
      <c r="M28" s="55">
        <f t="shared" si="0"/>
        <v>214</v>
      </c>
      <c r="N28" s="55">
        <f t="shared" si="1"/>
        <v>43.858600000000003</v>
      </c>
      <c r="O28" s="55">
        <f t="shared" si="2"/>
        <v>283349.949139731</v>
      </c>
      <c r="P28" s="55">
        <f t="shared" si="3"/>
        <v>283349.949139731</v>
      </c>
      <c r="Q28" s="55">
        <f t="shared" si="4"/>
        <v>342518.76419796399</v>
      </c>
      <c r="R28" s="49"/>
      <c r="T28" s="2" t="s">
        <v>29</v>
      </c>
      <c r="U28" s="4" t="s">
        <v>73</v>
      </c>
    </row>
    <row r="29" spans="1:21" ht="15.75" x14ac:dyDescent="0.25">
      <c r="A29" s="62"/>
      <c r="B29" s="9" t="s">
        <v>30</v>
      </c>
      <c r="C29" s="10">
        <v>1245</v>
      </c>
      <c r="D29" s="11">
        <v>472.16053333333298</v>
      </c>
      <c r="E29" s="10">
        <v>1754290.7637924801</v>
      </c>
      <c r="F29" s="10">
        <v>1139698.47768651</v>
      </c>
      <c r="G29" s="10">
        <v>1139690.47768651</v>
      </c>
      <c r="H29" s="10">
        <v>27</v>
      </c>
      <c r="I29" s="11">
        <v>23.8826</v>
      </c>
      <c r="J29" s="10">
        <v>68834</v>
      </c>
      <c r="K29" s="10">
        <v>47335</v>
      </c>
      <c r="L29" s="10">
        <v>47335</v>
      </c>
      <c r="M29" s="55">
        <f t="shared" si="0"/>
        <v>1272</v>
      </c>
      <c r="N29" s="55">
        <f t="shared" si="1"/>
        <v>496.043133333333</v>
      </c>
      <c r="O29" s="55">
        <f t="shared" si="2"/>
        <v>1187033.47768651</v>
      </c>
      <c r="P29" s="55">
        <f t="shared" si="3"/>
        <v>1187025.47768651</v>
      </c>
      <c r="Q29" s="55">
        <f t="shared" si="4"/>
        <v>1823124.7637924801</v>
      </c>
      <c r="R29" s="49"/>
      <c r="T29" s="2" t="s">
        <v>30</v>
      </c>
      <c r="U29" s="4" t="s">
        <v>74</v>
      </c>
    </row>
    <row r="30" spans="1:21" ht="15.75" x14ac:dyDescent="0.25">
      <c r="A30" s="62"/>
      <c r="B30" s="9" t="s">
        <v>31</v>
      </c>
      <c r="C30" s="10">
        <v>83</v>
      </c>
      <c r="D30" s="11">
        <v>18.800899999999</v>
      </c>
      <c r="E30" s="10">
        <v>92788.272727272706</v>
      </c>
      <c r="F30" s="10">
        <v>47316.727272727301</v>
      </c>
      <c r="G30" s="10">
        <v>47316.727272727301</v>
      </c>
      <c r="H30" s="10">
        <v>0</v>
      </c>
      <c r="I30" s="11">
        <v>0</v>
      </c>
      <c r="J30" s="10">
        <v>0</v>
      </c>
      <c r="K30" s="10">
        <v>0</v>
      </c>
      <c r="L30" s="10">
        <v>0</v>
      </c>
      <c r="M30" s="55">
        <f t="shared" si="0"/>
        <v>83</v>
      </c>
      <c r="N30" s="55">
        <f t="shared" si="1"/>
        <v>18.800899999999</v>
      </c>
      <c r="O30" s="55">
        <f t="shared" si="2"/>
        <v>47316.727272727301</v>
      </c>
      <c r="P30" s="55">
        <f t="shared" si="3"/>
        <v>47316.727272727301</v>
      </c>
      <c r="Q30" s="55">
        <f t="shared" si="4"/>
        <v>92788.272727272706</v>
      </c>
      <c r="R30" s="49"/>
      <c r="T30" s="2" t="s">
        <v>31</v>
      </c>
      <c r="U30" s="4" t="s">
        <v>75</v>
      </c>
    </row>
    <row r="31" spans="1:21" ht="15.75" x14ac:dyDescent="0.25">
      <c r="A31" s="62"/>
      <c r="B31" s="9" t="s">
        <v>32</v>
      </c>
      <c r="C31" s="10">
        <v>101</v>
      </c>
      <c r="D31" s="11">
        <v>24.822299999999</v>
      </c>
      <c r="E31" s="10">
        <v>124099</v>
      </c>
      <c r="F31" s="10">
        <v>63190</v>
      </c>
      <c r="G31" s="10">
        <v>63190</v>
      </c>
      <c r="H31" s="10">
        <v>0</v>
      </c>
      <c r="I31" s="11">
        <v>0</v>
      </c>
      <c r="J31" s="10">
        <v>0</v>
      </c>
      <c r="K31" s="10">
        <v>0</v>
      </c>
      <c r="L31" s="10">
        <v>0</v>
      </c>
      <c r="M31" s="55">
        <f t="shared" si="0"/>
        <v>101</v>
      </c>
      <c r="N31" s="55">
        <f t="shared" si="1"/>
        <v>24.822299999999</v>
      </c>
      <c r="O31" s="55">
        <f t="shared" si="2"/>
        <v>63190</v>
      </c>
      <c r="P31" s="55">
        <f t="shared" si="3"/>
        <v>63190</v>
      </c>
      <c r="Q31" s="55">
        <f t="shared" si="4"/>
        <v>124099</v>
      </c>
      <c r="R31" s="49"/>
    </row>
    <row r="32" spans="1:21" ht="15.75" x14ac:dyDescent="0.25">
      <c r="A32" s="62"/>
      <c r="B32" s="9" t="s">
        <v>33</v>
      </c>
      <c r="C32" s="10">
        <v>96</v>
      </c>
      <c r="D32" s="11">
        <v>22.148499999999999</v>
      </c>
      <c r="E32" s="10">
        <v>110253.975121788</v>
      </c>
      <c r="F32" s="10">
        <v>56130.572786642202</v>
      </c>
      <c r="G32" s="10">
        <v>56070.572786642202</v>
      </c>
      <c r="H32" s="10">
        <v>0</v>
      </c>
      <c r="I32" s="11">
        <v>0</v>
      </c>
      <c r="J32" s="10">
        <v>0</v>
      </c>
      <c r="K32" s="10">
        <v>0</v>
      </c>
      <c r="L32" s="10">
        <v>0</v>
      </c>
      <c r="M32" s="55">
        <f t="shared" si="0"/>
        <v>96</v>
      </c>
      <c r="N32" s="55">
        <f t="shared" si="1"/>
        <v>22.148499999999999</v>
      </c>
      <c r="O32" s="55">
        <f t="shared" si="2"/>
        <v>56130.572786642202</v>
      </c>
      <c r="P32" s="55">
        <f t="shared" si="3"/>
        <v>56070.572786642202</v>
      </c>
      <c r="Q32" s="55">
        <f t="shared" si="4"/>
        <v>110253.975121788</v>
      </c>
      <c r="R32" s="49"/>
      <c r="T32" s="2"/>
    </row>
    <row r="33" spans="1:18" ht="15.75" x14ac:dyDescent="0.25">
      <c r="A33" s="62"/>
      <c r="B33" s="9" t="s">
        <v>34</v>
      </c>
      <c r="C33" s="10">
        <v>84</v>
      </c>
      <c r="D33" s="11">
        <v>23.209599999999</v>
      </c>
      <c r="E33" s="10">
        <v>112313.195589394</v>
      </c>
      <c r="F33" s="10">
        <v>57567.723286952001</v>
      </c>
      <c r="G33" s="10">
        <v>57567.723286952001</v>
      </c>
      <c r="H33" s="10">
        <v>2</v>
      </c>
      <c r="I33" s="11">
        <v>0.63109999999999999</v>
      </c>
      <c r="J33" s="10">
        <v>2087</v>
      </c>
      <c r="K33" s="10">
        <v>1070</v>
      </c>
      <c r="L33" s="10">
        <v>1070</v>
      </c>
      <c r="M33" s="55">
        <f t="shared" si="0"/>
        <v>86</v>
      </c>
      <c r="N33" s="55">
        <f t="shared" si="1"/>
        <v>23.840699999999</v>
      </c>
      <c r="O33" s="55">
        <f t="shared" si="2"/>
        <v>58637.723286952001</v>
      </c>
      <c r="P33" s="55">
        <f t="shared" si="3"/>
        <v>58637.723286952001</v>
      </c>
      <c r="Q33" s="55">
        <f t="shared" si="4"/>
        <v>114400.195589394</v>
      </c>
      <c r="R33" s="49"/>
    </row>
    <row r="34" spans="1:18" ht="15.75" x14ac:dyDescent="0.25">
      <c r="A34" s="62"/>
      <c r="B34" s="9" t="s">
        <v>35</v>
      </c>
      <c r="C34" s="10">
        <v>36</v>
      </c>
      <c r="D34" s="11">
        <v>8.6660000000000004</v>
      </c>
      <c r="E34" s="10">
        <v>43998.8</v>
      </c>
      <c r="F34" s="10">
        <v>22387.48</v>
      </c>
      <c r="G34" s="10">
        <v>22387.48</v>
      </c>
      <c r="H34" s="10">
        <v>0</v>
      </c>
      <c r="I34" s="11">
        <v>0</v>
      </c>
      <c r="J34" s="10">
        <v>0</v>
      </c>
      <c r="K34" s="10">
        <v>0</v>
      </c>
      <c r="L34" s="10">
        <v>0</v>
      </c>
      <c r="M34" s="55">
        <f t="shared" si="0"/>
        <v>36</v>
      </c>
      <c r="N34" s="55">
        <f t="shared" si="1"/>
        <v>8.6660000000000004</v>
      </c>
      <c r="O34" s="55">
        <f t="shared" si="2"/>
        <v>22387.48</v>
      </c>
      <c r="P34" s="55">
        <f t="shared" si="3"/>
        <v>22387.48</v>
      </c>
      <c r="Q34" s="55">
        <f t="shared" si="4"/>
        <v>43998.8</v>
      </c>
      <c r="R34" s="49"/>
    </row>
    <row r="35" spans="1:18" ht="15.75" x14ac:dyDescent="0.25">
      <c r="A35" s="62"/>
      <c r="B35" s="9" t="s">
        <v>36</v>
      </c>
      <c r="C35" s="10">
        <v>418</v>
      </c>
      <c r="D35" s="11">
        <v>166.777099999999</v>
      </c>
      <c r="E35" s="10">
        <v>587428.48708421004</v>
      </c>
      <c r="F35" s="10">
        <v>402248.39411133202</v>
      </c>
      <c r="G35" s="10">
        <v>402240.39411133202</v>
      </c>
      <c r="H35" s="10">
        <v>5</v>
      </c>
      <c r="I35" s="11">
        <v>2</v>
      </c>
      <c r="J35" s="10">
        <v>7220</v>
      </c>
      <c r="K35" s="10">
        <v>4929</v>
      </c>
      <c r="L35" s="10">
        <v>4929</v>
      </c>
      <c r="M35" s="55">
        <f t="shared" si="0"/>
        <v>423</v>
      </c>
      <c r="N35" s="55">
        <f t="shared" si="1"/>
        <v>168.777099999999</v>
      </c>
      <c r="O35" s="55">
        <f t="shared" si="2"/>
        <v>407177.39411133202</v>
      </c>
      <c r="P35" s="55">
        <f t="shared" si="3"/>
        <v>407169.39411133202</v>
      </c>
      <c r="Q35" s="55">
        <f t="shared" si="4"/>
        <v>594648.48708421004</v>
      </c>
      <c r="R35" s="49"/>
    </row>
    <row r="36" spans="1:18" ht="15.75" x14ac:dyDescent="0.25">
      <c r="A36" s="62"/>
      <c r="B36" s="9" t="s">
        <v>37</v>
      </c>
      <c r="C36" s="10">
        <v>24</v>
      </c>
      <c r="D36" s="11">
        <v>5.2420999999999998</v>
      </c>
      <c r="E36" s="10">
        <v>26861</v>
      </c>
      <c r="F36" s="10">
        <v>13644</v>
      </c>
      <c r="G36" s="10">
        <v>13644</v>
      </c>
      <c r="H36" s="10">
        <v>0</v>
      </c>
      <c r="I36" s="11">
        <v>0</v>
      </c>
      <c r="J36" s="10">
        <v>0</v>
      </c>
      <c r="K36" s="10">
        <v>0</v>
      </c>
      <c r="L36" s="10">
        <v>0</v>
      </c>
      <c r="M36" s="55">
        <f t="shared" si="0"/>
        <v>24</v>
      </c>
      <c r="N36" s="55">
        <f t="shared" si="1"/>
        <v>5.2420999999999998</v>
      </c>
      <c r="O36" s="55">
        <f t="shared" si="2"/>
        <v>13644</v>
      </c>
      <c r="P36" s="55">
        <f t="shared" si="3"/>
        <v>13644</v>
      </c>
      <c r="Q36" s="55">
        <f t="shared" si="4"/>
        <v>26861</v>
      </c>
      <c r="R36" s="49"/>
    </row>
    <row r="37" spans="1:18" ht="15.75" x14ac:dyDescent="0.25">
      <c r="A37" s="62"/>
      <c r="B37" s="9" t="s">
        <v>38</v>
      </c>
      <c r="C37" s="10">
        <v>19</v>
      </c>
      <c r="D37" s="11">
        <v>5.7763</v>
      </c>
      <c r="E37" s="10">
        <v>28480</v>
      </c>
      <c r="F37" s="10">
        <v>14625</v>
      </c>
      <c r="G37" s="10">
        <v>14625</v>
      </c>
      <c r="H37" s="10">
        <v>0</v>
      </c>
      <c r="I37" s="11">
        <v>0</v>
      </c>
      <c r="J37" s="10">
        <v>0</v>
      </c>
      <c r="K37" s="10">
        <v>0</v>
      </c>
      <c r="L37" s="10">
        <v>0</v>
      </c>
      <c r="M37" s="55">
        <f t="shared" si="0"/>
        <v>19</v>
      </c>
      <c r="N37" s="55">
        <f t="shared" si="1"/>
        <v>5.7763</v>
      </c>
      <c r="O37" s="55">
        <f t="shared" si="2"/>
        <v>14625</v>
      </c>
      <c r="P37" s="55">
        <f t="shared" si="3"/>
        <v>14625</v>
      </c>
      <c r="Q37" s="55">
        <f t="shared" si="4"/>
        <v>28480</v>
      </c>
      <c r="R37" s="49"/>
    </row>
    <row r="38" spans="1:18" ht="15.75" x14ac:dyDescent="0.25">
      <c r="A38" s="62"/>
      <c r="B38" s="9" t="s">
        <v>39</v>
      </c>
      <c r="C38" s="10">
        <v>446</v>
      </c>
      <c r="D38" s="11">
        <v>194.395299999999</v>
      </c>
      <c r="E38" s="10">
        <v>680094.68235294102</v>
      </c>
      <c r="F38" s="10">
        <v>466328.13921568601</v>
      </c>
      <c r="G38" s="10">
        <v>466328.13921568601</v>
      </c>
      <c r="H38" s="10">
        <v>4</v>
      </c>
      <c r="I38" s="11">
        <v>2.0226999999999999</v>
      </c>
      <c r="J38" s="10">
        <v>6310.4615384615399</v>
      </c>
      <c r="K38" s="10">
        <v>4384.3076923076896</v>
      </c>
      <c r="L38" s="10">
        <v>4384.3076923076896</v>
      </c>
      <c r="M38" s="55">
        <f t="shared" si="0"/>
        <v>450</v>
      </c>
      <c r="N38" s="55">
        <f t="shared" si="1"/>
        <v>196.41799999999898</v>
      </c>
      <c r="O38" s="55">
        <f t="shared" si="2"/>
        <v>470712.4469079937</v>
      </c>
      <c r="P38" s="55">
        <f t="shared" si="3"/>
        <v>470712.4469079937</v>
      </c>
      <c r="Q38" s="55">
        <f t="shared" si="4"/>
        <v>686405.14389140252</v>
      </c>
      <c r="R38" s="49"/>
    </row>
    <row r="39" spans="1:18" ht="15.75" x14ac:dyDescent="0.25">
      <c r="A39" s="62"/>
      <c r="B39" s="9" t="s">
        <v>40</v>
      </c>
      <c r="C39" s="10">
        <v>901</v>
      </c>
      <c r="D39" s="11">
        <v>420.83477083333298</v>
      </c>
      <c r="E39" s="10">
        <v>1458075.09860424</v>
      </c>
      <c r="F39" s="10">
        <v>1003276.50093777</v>
      </c>
      <c r="G39" s="10">
        <v>1002959.50093777</v>
      </c>
      <c r="H39" s="10">
        <v>15</v>
      </c>
      <c r="I39" s="11">
        <v>5.7721</v>
      </c>
      <c r="J39" s="10">
        <v>18308</v>
      </c>
      <c r="K39" s="10">
        <v>12464</v>
      </c>
      <c r="L39" s="10">
        <v>12474</v>
      </c>
      <c r="M39" s="55">
        <f t="shared" si="0"/>
        <v>916</v>
      </c>
      <c r="N39" s="55">
        <f t="shared" si="1"/>
        <v>426.60687083333301</v>
      </c>
      <c r="O39" s="55">
        <f t="shared" si="2"/>
        <v>1015740.50093777</v>
      </c>
      <c r="P39" s="55">
        <f t="shared" si="3"/>
        <v>1015433.50093777</v>
      </c>
      <c r="Q39" s="55">
        <f t="shared" si="4"/>
        <v>1476383.09860424</v>
      </c>
      <c r="R39" s="49"/>
    </row>
    <row r="40" spans="1:18" ht="15.75" x14ac:dyDescent="0.25">
      <c r="A40" s="63" t="s">
        <v>122</v>
      </c>
      <c r="B40" s="64"/>
      <c r="C40" s="12">
        <v>7765</v>
      </c>
      <c r="D40" s="13">
        <v>2186.7451184019601</v>
      </c>
      <c r="E40" s="12">
        <v>22518458.887546599</v>
      </c>
      <c r="F40" s="14">
        <v>15726092.7187023</v>
      </c>
      <c r="G40" s="14">
        <v>15725679.7187023</v>
      </c>
      <c r="H40" s="14">
        <v>135</v>
      </c>
      <c r="I40" s="16">
        <v>56.172800000000002</v>
      </c>
      <c r="J40" s="14">
        <v>427897.00843421201</v>
      </c>
      <c r="K40" s="14">
        <v>326057.74461226503</v>
      </c>
      <c r="L40" s="14">
        <v>326067.74461226503</v>
      </c>
      <c r="M40" s="52">
        <f t="shared" si="0"/>
        <v>7900</v>
      </c>
      <c r="N40" s="52">
        <f t="shared" si="1"/>
        <v>2242.9179184019599</v>
      </c>
      <c r="O40" s="52">
        <f t="shared" si="2"/>
        <v>16052150.463314565</v>
      </c>
      <c r="P40" s="52">
        <f t="shared" si="3"/>
        <v>16051747.463314565</v>
      </c>
      <c r="Q40" s="52">
        <f t="shared" si="4"/>
        <v>22946355.895980813</v>
      </c>
      <c r="R40" s="50"/>
    </row>
    <row r="41" spans="1:18" ht="15.75" x14ac:dyDescent="0.25">
      <c r="A41" s="61" t="s">
        <v>41</v>
      </c>
      <c r="B41" s="9" t="s">
        <v>6</v>
      </c>
      <c r="C41" s="10">
        <v>1</v>
      </c>
      <c r="D41" s="11">
        <v>0.1084</v>
      </c>
      <c r="E41" s="10">
        <v>639</v>
      </c>
      <c r="F41" s="10">
        <v>416</v>
      </c>
      <c r="G41" s="10">
        <v>416</v>
      </c>
      <c r="H41" s="10">
        <v>0</v>
      </c>
      <c r="I41" s="11">
        <v>0</v>
      </c>
      <c r="J41" s="10">
        <v>0</v>
      </c>
      <c r="K41" s="10">
        <v>0</v>
      </c>
      <c r="L41" s="10">
        <v>0</v>
      </c>
      <c r="M41" s="55">
        <f t="shared" si="0"/>
        <v>1</v>
      </c>
      <c r="N41" s="55">
        <f t="shared" si="1"/>
        <v>0.1084</v>
      </c>
      <c r="O41" s="55">
        <f t="shared" si="2"/>
        <v>416</v>
      </c>
      <c r="P41" s="55">
        <f t="shared" si="3"/>
        <v>416</v>
      </c>
      <c r="Q41" s="55">
        <f t="shared" si="4"/>
        <v>639</v>
      </c>
      <c r="R41" s="49"/>
    </row>
    <row r="42" spans="1:18" ht="15.75" x14ac:dyDescent="0.25">
      <c r="A42" s="62"/>
      <c r="B42" s="9" t="s">
        <v>13</v>
      </c>
      <c r="C42" s="10">
        <v>0</v>
      </c>
      <c r="D42" s="11">
        <v>0</v>
      </c>
      <c r="E42" s="10">
        <v>0</v>
      </c>
      <c r="F42" s="10">
        <v>0</v>
      </c>
      <c r="G42" s="10">
        <v>0</v>
      </c>
      <c r="H42" s="10">
        <v>1</v>
      </c>
      <c r="I42" s="11">
        <v>0.97019999999999995</v>
      </c>
      <c r="J42" s="10">
        <v>1920</v>
      </c>
      <c r="K42" s="10">
        <v>960</v>
      </c>
      <c r="L42" s="10">
        <v>960</v>
      </c>
      <c r="M42" s="55">
        <f t="shared" si="0"/>
        <v>1</v>
      </c>
      <c r="N42" s="55">
        <f t="shared" si="1"/>
        <v>0.97019999999999995</v>
      </c>
      <c r="O42" s="55">
        <f t="shared" si="2"/>
        <v>960</v>
      </c>
      <c r="P42" s="55">
        <f t="shared" si="3"/>
        <v>960</v>
      </c>
      <c r="Q42" s="55">
        <f t="shared" si="4"/>
        <v>1920</v>
      </c>
      <c r="R42" s="49"/>
    </row>
    <row r="43" spans="1:18" ht="15.75" x14ac:dyDescent="0.25">
      <c r="A43" s="62"/>
      <c r="B43" s="9" t="s">
        <v>17</v>
      </c>
      <c r="C43" s="10">
        <v>1</v>
      </c>
      <c r="D43" s="11">
        <v>0.159</v>
      </c>
      <c r="E43" s="10">
        <v>490</v>
      </c>
      <c r="F43" s="10">
        <v>251</v>
      </c>
      <c r="G43" s="10">
        <v>251</v>
      </c>
      <c r="H43" s="10">
        <v>0</v>
      </c>
      <c r="I43" s="11">
        <v>0</v>
      </c>
      <c r="J43" s="10">
        <v>0</v>
      </c>
      <c r="K43" s="10">
        <v>0</v>
      </c>
      <c r="L43" s="10">
        <v>0</v>
      </c>
      <c r="M43" s="55">
        <f t="shared" si="0"/>
        <v>1</v>
      </c>
      <c r="N43" s="55">
        <f t="shared" si="1"/>
        <v>0.159</v>
      </c>
      <c r="O43" s="55">
        <f t="shared" si="2"/>
        <v>251</v>
      </c>
      <c r="P43" s="55">
        <f t="shared" si="3"/>
        <v>251</v>
      </c>
      <c r="Q43" s="55">
        <f t="shared" si="4"/>
        <v>490</v>
      </c>
      <c r="R43" s="49"/>
    </row>
    <row r="44" spans="1:18" ht="15.75" x14ac:dyDescent="0.25">
      <c r="A44" s="62"/>
      <c r="B44" s="9" t="s">
        <v>20</v>
      </c>
      <c r="C44" s="10">
        <v>1</v>
      </c>
      <c r="D44" s="11">
        <v>3.1</v>
      </c>
      <c r="E44" s="10">
        <v>10900</v>
      </c>
      <c r="F44" s="10">
        <v>5450</v>
      </c>
      <c r="G44" s="10">
        <v>5450</v>
      </c>
      <c r="H44" s="10">
        <v>0</v>
      </c>
      <c r="I44" s="11">
        <v>0</v>
      </c>
      <c r="J44" s="10">
        <v>0</v>
      </c>
      <c r="K44" s="10">
        <v>0</v>
      </c>
      <c r="L44" s="10">
        <v>0</v>
      </c>
      <c r="M44" s="55">
        <f t="shared" si="0"/>
        <v>1</v>
      </c>
      <c r="N44" s="55">
        <f t="shared" si="1"/>
        <v>3.1</v>
      </c>
      <c r="O44" s="55">
        <f t="shared" si="2"/>
        <v>5450</v>
      </c>
      <c r="P44" s="55">
        <f t="shared" si="3"/>
        <v>5450</v>
      </c>
      <c r="Q44" s="55">
        <f t="shared" si="4"/>
        <v>10900</v>
      </c>
      <c r="R44" s="49"/>
    </row>
    <row r="45" spans="1:18" ht="15.75" x14ac:dyDescent="0.25">
      <c r="A45" s="62"/>
      <c r="B45" s="9" t="s">
        <v>21</v>
      </c>
      <c r="C45" s="10">
        <v>1</v>
      </c>
      <c r="D45" s="11">
        <v>0.26</v>
      </c>
      <c r="E45" s="10">
        <v>758</v>
      </c>
      <c r="F45" s="10">
        <v>345</v>
      </c>
      <c r="G45" s="10">
        <v>345</v>
      </c>
      <c r="H45" s="10">
        <v>0</v>
      </c>
      <c r="I45" s="11">
        <v>0</v>
      </c>
      <c r="J45" s="10">
        <v>0</v>
      </c>
      <c r="K45" s="10">
        <v>0</v>
      </c>
      <c r="L45" s="10">
        <v>0</v>
      </c>
      <c r="M45" s="55">
        <f t="shared" si="0"/>
        <v>1</v>
      </c>
      <c r="N45" s="55">
        <f t="shared" si="1"/>
        <v>0.26</v>
      </c>
      <c r="O45" s="55">
        <f t="shared" si="2"/>
        <v>345</v>
      </c>
      <c r="P45" s="55">
        <f t="shared" si="3"/>
        <v>345</v>
      </c>
      <c r="Q45" s="55">
        <f t="shared" si="4"/>
        <v>758</v>
      </c>
      <c r="R45" s="49"/>
    </row>
    <row r="46" spans="1:18" ht="15.75" x14ac:dyDescent="0.25">
      <c r="A46" s="62"/>
      <c r="B46" s="9" t="s">
        <v>24</v>
      </c>
      <c r="C46" s="10">
        <v>1</v>
      </c>
      <c r="D46" s="11">
        <v>0.42030000000000001</v>
      </c>
      <c r="E46" s="10">
        <v>861</v>
      </c>
      <c r="F46" s="10">
        <v>380</v>
      </c>
      <c r="G46" s="10">
        <v>380</v>
      </c>
      <c r="H46" s="10">
        <v>0</v>
      </c>
      <c r="I46" s="11">
        <v>0</v>
      </c>
      <c r="J46" s="10">
        <v>0</v>
      </c>
      <c r="K46" s="10">
        <v>0</v>
      </c>
      <c r="L46" s="10">
        <v>0</v>
      </c>
      <c r="M46" s="55">
        <f t="shared" si="0"/>
        <v>1</v>
      </c>
      <c r="N46" s="55">
        <f t="shared" si="1"/>
        <v>0.42030000000000001</v>
      </c>
      <c r="O46" s="55">
        <f t="shared" si="2"/>
        <v>380</v>
      </c>
      <c r="P46" s="55">
        <f t="shared" si="3"/>
        <v>380</v>
      </c>
      <c r="Q46" s="55">
        <f t="shared" si="4"/>
        <v>861</v>
      </c>
      <c r="R46" s="49"/>
    </row>
    <row r="47" spans="1:18" ht="15.75" x14ac:dyDescent="0.25">
      <c r="A47" s="62"/>
      <c r="B47" s="9" t="s">
        <v>25</v>
      </c>
      <c r="C47" s="10">
        <v>0</v>
      </c>
      <c r="D47" s="11">
        <v>0</v>
      </c>
      <c r="E47" s="10">
        <v>0</v>
      </c>
      <c r="F47" s="10">
        <v>0</v>
      </c>
      <c r="G47" s="10">
        <v>0</v>
      </c>
      <c r="H47" s="10">
        <v>1</v>
      </c>
      <c r="I47" s="11">
        <v>0.47620000000000001</v>
      </c>
      <c r="J47" s="10">
        <v>891</v>
      </c>
      <c r="K47" s="10">
        <v>406</v>
      </c>
      <c r="L47" s="10">
        <v>406</v>
      </c>
      <c r="M47" s="55">
        <f t="shared" si="0"/>
        <v>1</v>
      </c>
      <c r="N47" s="55">
        <f t="shared" si="1"/>
        <v>0.47620000000000001</v>
      </c>
      <c r="O47" s="55">
        <f t="shared" si="2"/>
        <v>406</v>
      </c>
      <c r="P47" s="55">
        <f t="shared" si="3"/>
        <v>406</v>
      </c>
      <c r="Q47" s="55">
        <f t="shared" si="4"/>
        <v>891</v>
      </c>
      <c r="R47" s="49"/>
    </row>
    <row r="48" spans="1:18" ht="15.75" x14ac:dyDescent="0.25">
      <c r="A48" s="62"/>
      <c r="B48" s="9" t="s">
        <v>30</v>
      </c>
      <c r="C48" s="10">
        <v>7</v>
      </c>
      <c r="D48" s="11">
        <v>32.516019718309003</v>
      </c>
      <c r="E48" s="10">
        <v>74644.923570836807</v>
      </c>
      <c r="F48" s="10">
        <v>36234.905758077897</v>
      </c>
      <c r="G48" s="10">
        <v>36234.905758077897</v>
      </c>
      <c r="H48" s="10">
        <v>7</v>
      </c>
      <c r="I48" s="11">
        <v>91.081699999999998</v>
      </c>
      <c r="J48" s="10">
        <v>147970</v>
      </c>
      <c r="K48" s="10">
        <v>67760</v>
      </c>
      <c r="L48" s="10">
        <v>67760</v>
      </c>
      <c r="M48" s="55">
        <f t="shared" si="0"/>
        <v>14</v>
      </c>
      <c r="N48" s="55">
        <f t="shared" si="1"/>
        <v>123.59771971830901</v>
      </c>
      <c r="O48" s="55">
        <f t="shared" si="2"/>
        <v>103994.90575807789</v>
      </c>
      <c r="P48" s="55">
        <f t="shared" si="3"/>
        <v>103994.90575807789</v>
      </c>
      <c r="Q48" s="55">
        <f t="shared" si="4"/>
        <v>222614.92357083681</v>
      </c>
      <c r="R48" s="49"/>
    </row>
    <row r="49" spans="1:18" ht="15.75" x14ac:dyDescent="0.25">
      <c r="A49" s="62"/>
      <c r="B49" s="9" t="s">
        <v>39</v>
      </c>
      <c r="C49" s="10">
        <v>3</v>
      </c>
      <c r="D49" s="11">
        <v>96.75</v>
      </c>
      <c r="E49" s="10">
        <v>212806.707277098</v>
      </c>
      <c r="F49" s="10">
        <v>87467.772618007002</v>
      </c>
      <c r="G49" s="10">
        <v>87467.772618007002</v>
      </c>
      <c r="H49" s="10">
        <v>0</v>
      </c>
      <c r="I49" s="11">
        <v>0</v>
      </c>
      <c r="J49" s="10">
        <v>0</v>
      </c>
      <c r="K49" s="10">
        <v>0</v>
      </c>
      <c r="L49" s="10">
        <v>0</v>
      </c>
      <c r="M49" s="55">
        <f t="shared" si="0"/>
        <v>3</v>
      </c>
      <c r="N49" s="55">
        <f t="shared" si="1"/>
        <v>96.75</v>
      </c>
      <c r="O49" s="55">
        <f t="shared" si="2"/>
        <v>87467.772618007002</v>
      </c>
      <c r="P49" s="55">
        <f t="shared" si="3"/>
        <v>87467.772618007002</v>
      </c>
      <c r="Q49" s="55">
        <f t="shared" si="4"/>
        <v>212806.707277098</v>
      </c>
      <c r="R49" s="49"/>
    </row>
    <row r="50" spans="1:18" ht="15.75" x14ac:dyDescent="0.25">
      <c r="A50" s="62"/>
      <c r="B50" s="9" t="s">
        <v>40</v>
      </c>
      <c r="C50" s="10">
        <v>14</v>
      </c>
      <c r="D50" s="11">
        <v>51.460999999998997</v>
      </c>
      <c r="E50" s="10">
        <v>73773.849051976795</v>
      </c>
      <c r="F50" s="10">
        <v>35865.455383918299</v>
      </c>
      <c r="G50" s="10">
        <v>35425.455383918299</v>
      </c>
      <c r="H50" s="10">
        <v>0</v>
      </c>
      <c r="I50" s="11">
        <v>0</v>
      </c>
      <c r="J50" s="10">
        <v>0</v>
      </c>
      <c r="K50" s="10">
        <v>0</v>
      </c>
      <c r="L50" s="10">
        <v>0</v>
      </c>
      <c r="M50" s="55">
        <f t="shared" si="0"/>
        <v>14</v>
      </c>
      <c r="N50" s="55">
        <f t="shared" si="1"/>
        <v>51.460999999998997</v>
      </c>
      <c r="O50" s="55">
        <f t="shared" si="2"/>
        <v>35865.455383918299</v>
      </c>
      <c r="P50" s="55">
        <f t="shared" si="3"/>
        <v>35425.455383918299</v>
      </c>
      <c r="Q50" s="55">
        <f t="shared" si="4"/>
        <v>73773.849051976795</v>
      </c>
      <c r="R50" s="49"/>
    </row>
    <row r="51" spans="1:18" ht="15.75" x14ac:dyDescent="0.25">
      <c r="A51" s="63" t="s">
        <v>123</v>
      </c>
      <c r="B51" s="64"/>
      <c r="C51" s="12">
        <v>29</v>
      </c>
      <c r="D51" s="13">
        <v>184.774719718309</v>
      </c>
      <c r="E51" s="12">
        <v>374873.47989991202</v>
      </c>
      <c r="F51" s="12">
        <v>166410.13376000299</v>
      </c>
      <c r="G51" s="14">
        <v>165970.13376000299</v>
      </c>
      <c r="H51" s="14">
        <v>9</v>
      </c>
      <c r="I51" s="16">
        <v>92.528099999999995</v>
      </c>
      <c r="J51" s="14">
        <v>150781</v>
      </c>
      <c r="K51" s="14">
        <v>69126</v>
      </c>
      <c r="L51" s="14">
        <v>69126</v>
      </c>
      <c r="M51" s="52">
        <f t="shared" si="0"/>
        <v>38</v>
      </c>
      <c r="N51" s="52">
        <f t="shared" si="1"/>
        <v>277.30281971830902</v>
      </c>
      <c r="O51" s="52">
        <f t="shared" si="2"/>
        <v>235536.13376000299</v>
      </c>
      <c r="P51" s="52">
        <f t="shared" si="3"/>
        <v>235096.13376000299</v>
      </c>
      <c r="Q51" s="52">
        <f t="shared" si="4"/>
        <v>525654.47989991202</v>
      </c>
      <c r="R51" s="50"/>
    </row>
    <row r="52" spans="1:18" ht="15.75" x14ac:dyDescent="0.25">
      <c r="A52" s="61" t="s">
        <v>42</v>
      </c>
      <c r="B52" s="9" t="s">
        <v>6</v>
      </c>
      <c r="C52" s="10">
        <v>4</v>
      </c>
      <c r="D52" s="11">
        <v>0.19719999999999999</v>
      </c>
      <c r="E52" s="10">
        <v>14840</v>
      </c>
      <c r="F52" s="10">
        <v>11770</v>
      </c>
      <c r="G52" s="10">
        <v>11770</v>
      </c>
      <c r="H52" s="10">
        <v>9</v>
      </c>
      <c r="I52" s="11">
        <v>0.49009999999999998</v>
      </c>
      <c r="J52" s="10">
        <v>36760</v>
      </c>
      <c r="K52" s="10">
        <v>28790</v>
      </c>
      <c r="L52" s="10">
        <v>28790</v>
      </c>
      <c r="M52" s="55">
        <f t="shared" si="0"/>
        <v>13</v>
      </c>
      <c r="N52" s="55">
        <f t="shared" si="1"/>
        <v>0.68730000000000002</v>
      </c>
      <c r="O52" s="55">
        <f t="shared" si="2"/>
        <v>40560</v>
      </c>
      <c r="P52" s="55">
        <f t="shared" si="3"/>
        <v>40560</v>
      </c>
      <c r="Q52" s="55">
        <f t="shared" si="4"/>
        <v>51600</v>
      </c>
      <c r="R52" s="49"/>
    </row>
    <row r="53" spans="1:18" ht="15.75" x14ac:dyDescent="0.25">
      <c r="A53" s="62"/>
      <c r="B53" s="9" t="s">
        <v>7</v>
      </c>
      <c r="C53" s="10">
        <v>5</v>
      </c>
      <c r="D53" s="11">
        <v>1.8413999999999999</v>
      </c>
      <c r="E53" s="10">
        <v>101500</v>
      </c>
      <c r="F53" s="10">
        <v>80510</v>
      </c>
      <c r="G53" s="10">
        <v>80510</v>
      </c>
      <c r="H53" s="10">
        <v>13</v>
      </c>
      <c r="I53" s="11">
        <v>7.0603999999999996</v>
      </c>
      <c r="J53" s="10">
        <v>362605.14890383498</v>
      </c>
      <c r="K53" s="10">
        <v>289626.61137466301</v>
      </c>
      <c r="L53" s="10">
        <v>289626.61137466301</v>
      </c>
      <c r="M53" s="55">
        <f t="shared" si="0"/>
        <v>18</v>
      </c>
      <c r="N53" s="55">
        <f t="shared" si="1"/>
        <v>8.9017999999999997</v>
      </c>
      <c r="O53" s="55">
        <f t="shared" si="2"/>
        <v>370136.61137466301</v>
      </c>
      <c r="P53" s="55">
        <f t="shared" si="3"/>
        <v>370136.61137466301</v>
      </c>
      <c r="Q53" s="55">
        <f t="shared" si="4"/>
        <v>464105.14890383498</v>
      </c>
      <c r="R53" s="49"/>
    </row>
    <row r="54" spans="1:18" ht="15.75" x14ac:dyDescent="0.25">
      <c r="A54" s="62"/>
      <c r="B54" s="9" t="s">
        <v>9</v>
      </c>
      <c r="C54" s="10">
        <v>3</v>
      </c>
      <c r="D54" s="11">
        <v>1.8178000000000001</v>
      </c>
      <c r="E54" s="10">
        <v>17685.8334816797</v>
      </c>
      <c r="F54" s="10">
        <v>16466.588342450999</v>
      </c>
      <c r="G54" s="10">
        <v>16466.588342450999</v>
      </c>
      <c r="H54" s="10">
        <v>2</v>
      </c>
      <c r="I54" s="11">
        <v>4.41E-2</v>
      </c>
      <c r="J54" s="10">
        <v>588</v>
      </c>
      <c r="K54" s="10">
        <v>483</v>
      </c>
      <c r="L54" s="10">
        <v>483</v>
      </c>
      <c r="M54" s="55">
        <f t="shared" si="0"/>
        <v>5</v>
      </c>
      <c r="N54" s="55">
        <f t="shared" si="1"/>
        <v>1.8619000000000001</v>
      </c>
      <c r="O54" s="55">
        <f t="shared" si="2"/>
        <v>16949.588342450999</v>
      </c>
      <c r="P54" s="55">
        <f t="shared" si="3"/>
        <v>16949.588342450999</v>
      </c>
      <c r="Q54" s="55">
        <f t="shared" si="4"/>
        <v>18273.8334816797</v>
      </c>
      <c r="R54" s="49"/>
    </row>
    <row r="55" spans="1:18" ht="15.75" x14ac:dyDescent="0.25">
      <c r="A55" s="62"/>
      <c r="B55" s="9" t="s">
        <v>10</v>
      </c>
      <c r="C55" s="10">
        <v>2</v>
      </c>
      <c r="D55" s="11">
        <v>0.36120000000000002</v>
      </c>
      <c r="E55" s="10">
        <v>3460</v>
      </c>
      <c r="F55" s="10">
        <v>2930</v>
      </c>
      <c r="G55" s="10">
        <v>2930</v>
      </c>
      <c r="H55" s="10">
        <v>0</v>
      </c>
      <c r="I55" s="11">
        <v>0</v>
      </c>
      <c r="J55" s="10">
        <v>0</v>
      </c>
      <c r="K55" s="10">
        <v>0</v>
      </c>
      <c r="L55" s="10">
        <v>0</v>
      </c>
      <c r="M55" s="55">
        <f t="shared" si="0"/>
        <v>2</v>
      </c>
      <c r="N55" s="55">
        <f t="shared" si="1"/>
        <v>0.36120000000000002</v>
      </c>
      <c r="O55" s="55">
        <f t="shared" si="2"/>
        <v>2930</v>
      </c>
      <c r="P55" s="55">
        <f t="shared" si="3"/>
        <v>2930</v>
      </c>
      <c r="Q55" s="55">
        <f t="shared" si="4"/>
        <v>3460</v>
      </c>
      <c r="R55" s="49"/>
    </row>
    <row r="56" spans="1:18" ht="15.75" x14ac:dyDescent="0.25">
      <c r="A56" s="62"/>
      <c r="B56" s="9" t="s">
        <v>11</v>
      </c>
      <c r="C56" s="10">
        <v>0</v>
      </c>
      <c r="D56" s="11">
        <v>0</v>
      </c>
      <c r="E56" s="10">
        <v>0</v>
      </c>
      <c r="F56" s="10">
        <v>0</v>
      </c>
      <c r="G56" s="10">
        <v>0</v>
      </c>
      <c r="H56" s="10">
        <v>1</v>
      </c>
      <c r="I56" s="11">
        <v>8.6300000000000002E-2</v>
      </c>
      <c r="J56" s="10">
        <v>1150</v>
      </c>
      <c r="K56" s="10">
        <v>939</v>
      </c>
      <c r="L56" s="10">
        <v>939</v>
      </c>
      <c r="M56" s="55">
        <f t="shared" si="0"/>
        <v>1</v>
      </c>
      <c r="N56" s="55">
        <f t="shared" si="1"/>
        <v>8.6300000000000002E-2</v>
      </c>
      <c r="O56" s="55">
        <f t="shared" si="2"/>
        <v>939</v>
      </c>
      <c r="P56" s="55">
        <f t="shared" si="3"/>
        <v>939</v>
      </c>
      <c r="Q56" s="55">
        <f t="shared" si="4"/>
        <v>1150</v>
      </c>
      <c r="R56" s="49"/>
    </row>
    <row r="57" spans="1:18" ht="15.75" x14ac:dyDescent="0.25">
      <c r="A57" s="62"/>
      <c r="B57" s="9" t="s">
        <v>12</v>
      </c>
      <c r="C57" s="10">
        <v>0</v>
      </c>
      <c r="D57" s="11">
        <v>0</v>
      </c>
      <c r="E57" s="10">
        <v>0</v>
      </c>
      <c r="F57" s="10">
        <v>0</v>
      </c>
      <c r="G57" s="10">
        <v>0</v>
      </c>
      <c r="H57" s="10">
        <v>1</v>
      </c>
      <c r="I57" s="11">
        <v>9.8400000000000001E-2</v>
      </c>
      <c r="J57" s="10">
        <v>1000</v>
      </c>
      <c r="K57" s="10">
        <v>839</v>
      </c>
      <c r="L57" s="10">
        <v>839</v>
      </c>
      <c r="M57" s="55">
        <f t="shared" si="0"/>
        <v>1</v>
      </c>
      <c r="N57" s="55">
        <f t="shared" si="1"/>
        <v>9.8400000000000001E-2</v>
      </c>
      <c r="O57" s="55">
        <f t="shared" si="2"/>
        <v>839</v>
      </c>
      <c r="P57" s="55">
        <f t="shared" si="3"/>
        <v>839</v>
      </c>
      <c r="Q57" s="55">
        <f t="shared" si="4"/>
        <v>1000</v>
      </c>
      <c r="R57" s="49"/>
    </row>
    <row r="58" spans="1:18" ht="15.75" x14ac:dyDescent="0.25">
      <c r="A58" s="62"/>
      <c r="B58" s="9" t="s">
        <v>13</v>
      </c>
      <c r="C58" s="10">
        <v>1</v>
      </c>
      <c r="D58" s="11">
        <v>0.13039999999999999</v>
      </c>
      <c r="E58" s="10">
        <v>1290</v>
      </c>
      <c r="F58" s="10">
        <v>1090</v>
      </c>
      <c r="G58" s="10">
        <v>1090</v>
      </c>
      <c r="H58" s="10">
        <v>1</v>
      </c>
      <c r="I58" s="11">
        <v>4.0899999999999999E-2</v>
      </c>
      <c r="J58" s="10">
        <v>418</v>
      </c>
      <c r="K58" s="10">
        <v>355</v>
      </c>
      <c r="L58" s="10">
        <v>355</v>
      </c>
      <c r="M58" s="55">
        <f t="shared" si="0"/>
        <v>2</v>
      </c>
      <c r="N58" s="55">
        <f t="shared" si="1"/>
        <v>0.17129999999999998</v>
      </c>
      <c r="O58" s="55">
        <f t="shared" si="2"/>
        <v>1445</v>
      </c>
      <c r="P58" s="55">
        <f t="shared" si="3"/>
        <v>1445</v>
      </c>
      <c r="Q58" s="55">
        <f t="shared" si="4"/>
        <v>1708</v>
      </c>
      <c r="R58" s="49"/>
    </row>
    <row r="59" spans="1:18" ht="15.75" x14ac:dyDescent="0.25">
      <c r="A59" s="62"/>
      <c r="B59" s="9" t="s">
        <v>17</v>
      </c>
      <c r="C59" s="10">
        <v>0</v>
      </c>
      <c r="D59" s="11">
        <v>0</v>
      </c>
      <c r="E59" s="10">
        <v>0</v>
      </c>
      <c r="F59" s="10">
        <v>0</v>
      </c>
      <c r="G59" s="10">
        <v>0</v>
      </c>
      <c r="H59" s="10">
        <v>1</v>
      </c>
      <c r="I59" s="11">
        <v>1.1299999999999999</v>
      </c>
      <c r="J59" s="10">
        <v>9400</v>
      </c>
      <c r="K59" s="10">
        <v>7820</v>
      </c>
      <c r="L59" s="10">
        <v>7820</v>
      </c>
      <c r="M59" s="55">
        <f t="shared" si="0"/>
        <v>1</v>
      </c>
      <c r="N59" s="55">
        <f t="shared" si="1"/>
        <v>1.1299999999999999</v>
      </c>
      <c r="O59" s="55">
        <f t="shared" si="2"/>
        <v>7820</v>
      </c>
      <c r="P59" s="55">
        <f t="shared" si="3"/>
        <v>7820</v>
      </c>
      <c r="Q59" s="55">
        <f t="shared" si="4"/>
        <v>9400</v>
      </c>
      <c r="R59" s="49"/>
    </row>
    <row r="60" spans="1:18" ht="15.75" x14ac:dyDescent="0.25">
      <c r="A60" s="62"/>
      <c r="B60" s="9" t="s">
        <v>18</v>
      </c>
      <c r="C60" s="10">
        <v>0</v>
      </c>
      <c r="D60" s="11">
        <v>0</v>
      </c>
      <c r="E60" s="10">
        <v>0</v>
      </c>
      <c r="F60" s="10">
        <v>0</v>
      </c>
      <c r="G60" s="10">
        <v>0</v>
      </c>
      <c r="H60" s="10">
        <v>2</v>
      </c>
      <c r="I60" s="11">
        <v>0.52</v>
      </c>
      <c r="J60" s="10">
        <v>10060</v>
      </c>
      <c r="K60" s="10">
        <v>6070</v>
      </c>
      <c r="L60" s="10">
        <v>6070</v>
      </c>
      <c r="M60" s="55">
        <f t="shared" si="0"/>
        <v>2</v>
      </c>
      <c r="N60" s="55">
        <f t="shared" si="1"/>
        <v>0.52</v>
      </c>
      <c r="O60" s="55">
        <f t="shared" si="2"/>
        <v>6070</v>
      </c>
      <c r="P60" s="55">
        <f t="shared" si="3"/>
        <v>6070</v>
      </c>
      <c r="Q60" s="55">
        <f t="shared" si="4"/>
        <v>10060</v>
      </c>
      <c r="R60" s="49"/>
    </row>
    <row r="61" spans="1:18" ht="15.75" x14ac:dyDescent="0.25">
      <c r="A61" s="62"/>
      <c r="B61" s="9" t="s">
        <v>19</v>
      </c>
      <c r="C61" s="10">
        <v>3</v>
      </c>
      <c r="D61" s="11">
        <v>3.2469000000000001</v>
      </c>
      <c r="E61" s="10">
        <v>127740</v>
      </c>
      <c r="F61" s="10">
        <v>82950</v>
      </c>
      <c r="G61" s="10">
        <v>82950</v>
      </c>
      <c r="H61" s="10">
        <v>8</v>
      </c>
      <c r="I61" s="11">
        <v>4.1094999999999997</v>
      </c>
      <c r="J61" s="10">
        <v>173780</v>
      </c>
      <c r="K61" s="10">
        <v>110930</v>
      </c>
      <c r="L61" s="10">
        <v>110930</v>
      </c>
      <c r="M61" s="55">
        <f t="shared" si="0"/>
        <v>11</v>
      </c>
      <c r="N61" s="55">
        <f t="shared" si="1"/>
        <v>7.3563999999999998</v>
      </c>
      <c r="O61" s="55">
        <f t="shared" si="2"/>
        <v>193880</v>
      </c>
      <c r="P61" s="55">
        <f t="shared" si="3"/>
        <v>193880</v>
      </c>
      <c r="Q61" s="55">
        <f t="shared" si="4"/>
        <v>301520</v>
      </c>
      <c r="R61" s="49"/>
    </row>
    <row r="62" spans="1:18" ht="15.75" x14ac:dyDescent="0.25">
      <c r="A62" s="62"/>
      <c r="B62" s="9" t="s">
        <v>20</v>
      </c>
      <c r="C62" s="10">
        <v>2</v>
      </c>
      <c r="D62" s="11">
        <v>0.22539999999999999</v>
      </c>
      <c r="E62" s="10">
        <v>4702</v>
      </c>
      <c r="F62" s="10">
        <v>3104</v>
      </c>
      <c r="G62" s="10">
        <v>3104</v>
      </c>
      <c r="H62" s="10">
        <v>4</v>
      </c>
      <c r="I62" s="11">
        <v>2.2742</v>
      </c>
      <c r="J62" s="10">
        <v>38170</v>
      </c>
      <c r="K62" s="10">
        <v>26900</v>
      </c>
      <c r="L62" s="10">
        <v>26900</v>
      </c>
      <c r="M62" s="55">
        <f t="shared" si="0"/>
        <v>6</v>
      </c>
      <c r="N62" s="55">
        <f t="shared" si="1"/>
        <v>2.4996</v>
      </c>
      <c r="O62" s="55">
        <f t="shared" si="2"/>
        <v>30004</v>
      </c>
      <c r="P62" s="55">
        <f t="shared" si="3"/>
        <v>30004</v>
      </c>
      <c r="Q62" s="55">
        <f t="shared" si="4"/>
        <v>42872</v>
      </c>
      <c r="R62" s="49"/>
    </row>
    <row r="63" spans="1:18" ht="15.75" x14ac:dyDescent="0.25">
      <c r="A63" s="62"/>
      <c r="B63" s="9" t="s">
        <v>25</v>
      </c>
      <c r="C63" s="10">
        <v>1</v>
      </c>
      <c r="D63" s="11">
        <v>0.2</v>
      </c>
      <c r="E63" s="10">
        <v>1380</v>
      </c>
      <c r="F63" s="10">
        <v>1380</v>
      </c>
      <c r="G63" s="10">
        <v>1380</v>
      </c>
      <c r="H63" s="10">
        <v>0</v>
      </c>
      <c r="I63" s="11">
        <v>0</v>
      </c>
      <c r="J63" s="10">
        <v>0</v>
      </c>
      <c r="K63" s="10">
        <v>0</v>
      </c>
      <c r="L63" s="10">
        <v>0</v>
      </c>
      <c r="M63" s="55">
        <f t="shared" si="0"/>
        <v>1</v>
      </c>
      <c r="N63" s="55">
        <f t="shared" si="1"/>
        <v>0.2</v>
      </c>
      <c r="O63" s="55">
        <f t="shared" si="2"/>
        <v>1380</v>
      </c>
      <c r="P63" s="55">
        <f t="shared" si="3"/>
        <v>1380</v>
      </c>
      <c r="Q63" s="55">
        <f t="shared" si="4"/>
        <v>1380</v>
      </c>
      <c r="R63" s="49"/>
    </row>
    <row r="64" spans="1:18" ht="15.75" x14ac:dyDescent="0.25">
      <c r="A64" s="62"/>
      <c r="B64" s="9" t="s">
        <v>26</v>
      </c>
      <c r="C64" s="10">
        <v>0</v>
      </c>
      <c r="D64" s="11">
        <v>0</v>
      </c>
      <c r="E64" s="10">
        <v>0</v>
      </c>
      <c r="F64" s="10">
        <v>0</v>
      </c>
      <c r="G64" s="10">
        <v>0</v>
      </c>
      <c r="H64" s="10">
        <v>1</v>
      </c>
      <c r="I64" s="11">
        <v>1.1394</v>
      </c>
      <c r="J64" s="10">
        <v>12700</v>
      </c>
      <c r="K64" s="10">
        <v>9460</v>
      </c>
      <c r="L64" s="10">
        <v>9460</v>
      </c>
      <c r="M64" s="55">
        <f t="shared" si="0"/>
        <v>1</v>
      </c>
      <c r="N64" s="55">
        <f t="shared" si="1"/>
        <v>1.1394</v>
      </c>
      <c r="O64" s="55">
        <f t="shared" si="2"/>
        <v>9460</v>
      </c>
      <c r="P64" s="55">
        <f t="shared" si="3"/>
        <v>9460</v>
      </c>
      <c r="Q64" s="55">
        <f t="shared" si="4"/>
        <v>12700</v>
      </c>
      <c r="R64" s="49"/>
    </row>
    <row r="65" spans="1:18" ht="15.75" x14ac:dyDescent="0.25">
      <c r="A65" s="62"/>
      <c r="B65" s="9" t="s">
        <v>27</v>
      </c>
      <c r="C65" s="10">
        <v>0</v>
      </c>
      <c r="D65" s="11">
        <v>0</v>
      </c>
      <c r="E65" s="10">
        <v>0</v>
      </c>
      <c r="F65" s="10">
        <v>0</v>
      </c>
      <c r="G65" s="10">
        <v>0</v>
      </c>
      <c r="H65" s="10">
        <v>1</v>
      </c>
      <c r="I65" s="11">
        <v>0.3947</v>
      </c>
      <c r="J65" s="10">
        <v>3860</v>
      </c>
      <c r="K65" s="10">
        <v>2810</v>
      </c>
      <c r="L65" s="10">
        <v>2810</v>
      </c>
      <c r="M65" s="55">
        <f t="shared" si="0"/>
        <v>1</v>
      </c>
      <c r="N65" s="55">
        <f t="shared" si="1"/>
        <v>0.3947</v>
      </c>
      <c r="O65" s="55">
        <f t="shared" si="2"/>
        <v>2810</v>
      </c>
      <c r="P65" s="55">
        <f t="shared" si="3"/>
        <v>2810</v>
      </c>
      <c r="Q65" s="55">
        <f t="shared" si="4"/>
        <v>3860</v>
      </c>
      <c r="R65" s="49"/>
    </row>
    <row r="66" spans="1:18" ht="15.75" x14ac:dyDescent="0.25">
      <c r="A66" s="62"/>
      <c r="B66" s="9" t="s">
        <v>28</v>
      </c>
      <c r="C66" s="10">
        <v>2</v>
      </c>
      <c r="D66" s="11">
        <v>1.1586000000000001</v>
      </c>
      <c r="E66" s="10">
        <v>13520</v>
      </c>
      <c r="F66" s="10">
        <v>9910</v>
      </c>
      <c r="G66" s="10">
        <v>9910</v>
      </c>
      <c r="H66" s="10">
        <v>0</v>
      </c>
      <c r="I66" s="11">
        <v>0</v>
      </c>
      <c r="J66" s="10">
        <v>0</v>
      </c>
      <c r="K66" s="10">
        <v>0</v>
      </c>
      <c r="L66" s="10">
        <v>0</v>
      </c>
      <c r="M66" s="55">
        <f t="shared" si="0"/>
        <v>2</v>
      </c>
      <c r="N66" s="55">
        <f t="shared" si="1"/>
        <v>1.1586000000000001</v>
      </c>
      <c r="O66" s="55">
        <f t="shared" si="2"/>
        <v>9910</v>
      </c>
      <c r="P66" s="55">
        <f t="shared" si="3"/>
        <v>9910</v>
      </c>
      <c r="Q66" s="55">
        <f t="shared" si="4"/>
        <v>13520</v>
      </c>
      <c r="R66" s="49"/>
    </row>
    <row r="67" spans="1:18" ht="15.75" x14ac:dyDescent="0.25">
      <c r="A67" s="62"/>
      <c r="B67" s="9" t="s">
        <v>30</v>
      </c>
      <c r="C67" s="10">
        <v>5</v>
      </c>
      <c r="D67" s="11">
        <v>3.5830000000000002</v>
      </c>
      <c r="E67" s="10">
        <v>14057</v>
      </c>
      <c r="F67" s="10">
        <v>9943</v>
      </c>
      <c r="G67" s="10">
        <v>7855</v>
      </c>
      <c r="H67" s="10">
        <v>3</v>
      </c>
      <c r="I67" s="11">
        <v>1.2132000000000001</v>
      </c>
      <c r="J67" s="10">
        <v>6091</v>
      </c>
      <c r="K67" s="10">
        <v>3973</v>
      </c>
      <c r="L67" s="10">
        <v>3973</v>
      </c>
      <c r="M67" s="55">
        <f t="shared" si="0"/>
        <v>8</v>
      </c>
      <c r="N67" s="55">
        <f t="shared" si="1"/>
        <v>4.7962000000000007</v>
      </c>
      <c r="O67" s="55">
        <f t="shared" si="2"/>
        <v>13916</v>
      </c>
      <c r="P67" s="55">
        <f t="shared" si="3"/>
        <v>11828</v>
      </c>
      <c r="Q67" s="55">
        <f t="shared" si="4"/>
        <v>20148</v>
      </c>
      <c r="R67" s="49"/>
    </row>
    <row r="68" spans="1:18" ht="15.75" x14ac:dyDescent="0.25">
      <c r="A68" s="62"/>
      <c r="B68" s="9" t="s">
        <v>31</v>
      </c>
      <c r="C68" s="10">
        <v>3</v>
      </c>
      <c r="D68" s="11">
        <v>0.70069999999999999</v>
      </c>
      <c r="E68" s="10">
        <v>4749</v>
      </c>
      <c r="F68" s="10">
        <v>2436</v>
      </c>
      <c r="G68" s="10">
        <v>2436</v>
      </c>
      <c r="H68" s="10">
        <v>0</v>
      </c>
      <c r="I68" s="11">
        <v>0</v>
      </c>
      <c r="J68" s="10">
        <v>0</v>
      </c>
      <c r="K68" s="10">
        <v>0</v>
      </c>
      <c r="L68" s="10">
        <v>0</v>
      </c>
      <c r="M68" s="55">
        <f t="shared" si="0"/>
        <v>3</v>
      </c>
      <c r="N68" s="55">
        <f t="shared" si="1"/>
        <v>0.70069999999999999</v>
      </c>
      <c r="O68" s="55">
        <f t="shared" si="2"/>
        <v>2436</v>
      </c>
      <c r="P68" s="55">
        <f t="shared" si="3"/>
        <v>2436</v>
      </c>
      <c r="Q68" s="55">
        <f t="shared" si="4"/>
        <v>4749</v>
      </c>
      <c r="R68" s="49"/>
    </row>
    <row r="69" spans="1:18" ht="15.75" x14ac:dyDescent="0.25">
      <c r="A69" s="62"/>
      <c r="B69" s="9" t="s">
        <v>34</v>
      </c>
      <c r="C69" s="10">
        <v>1</v>
      </c>
      <c r="D69" s="11">
        <v>0.13270000000000001</v>
      </c>
      <c r="E69" s="10">
        <v>972</v>
      </c>
      <c r="F69" s="10">
        <v>490</v>
      </c>
      <c r="G69" s="10">
        <v>490</v>
      </c>
      <c r="H69" s="10">
        <v>0</v>
      </c>
      <c r="I69" s="11">
        <v>0</v>
      </c>
      <c r="J69" s="10">
        <v>0</v>
      </c>
      <c r="K69" s="10">
        <v>0</v>
      </c>
      <c r="L69" s="10">
        <v>0</v>
      </c>
      <c r="M69" s="55">
        <f t="shared" si="0"/>
        <v>1</v>
      </c>
      <c r="N69" s="55">
        <f t="shared" si="1"/>
        <v>0.13270000000000001</v>
      </c>
      <c r="O69" s="55">
        <f t="shared" si="2"/>
        <v>490</v>
      </c>
      <c r="P69" s="55">
        <f t="shared" si="3"/>
        <v>490</v>
      </c>
      <c r="Q69" s="55">
        <f t="shared" si="4"/>
        <v>972</v>
      </c>
      <c r="R69" s="49"/>
    </row>
    <row r="70" spans="1:18" ht="15.75" x14ac:dyDescent="0.25">
      <c r="A70" s="62"/>
      <c r="B70" s="9" t="s">
        <v>39</v>
      </c>
      <c r="C70" s="10">
        <v>12</v>
      </c>
      <c r="D70" s="11">
        <v>6.5396999999999998</v>
      </c>
      <c r="E70" s="10">
        <v>26041</v>
      </c>
      <c r="F70" s="10">
        <v>19872</v>
      </c>
      <c r="G70" s="10">
        <v>19872</v>
      </c>
      <c r="H70" s="10">
        <v>0</v>
      </c>
      <c r="I70" s="11">
        <v>0</v>
      </c>
      <c r="J70" s="10">
        <v>0</v>
      </c>
      <c r="K70" s="10">
        <v>0</v>
      </c>
      <c r="L70" s="10">
        <v>0</v>
      </c>
      <c r="M70" s="55">
        <f t="shared" ref="M70:M133" si="5">C70+H70</f>
        <v>12</v>
      </c>
      <c r="N70" s="55">
        <f t="shared" ref="N70:N133" si="6">D70+I70</f>
        <v>6.5396999999999998</v>
      </c>
      <c r="O70" s="55">
        <f t="shared" ref="O70:O133" si="7">F70+K70</f>
        <v>19872</v>
      </c>
      <c r="P70" s="55">
        <f t="shared" ref="P70:P133" si="8">G70+L70</f>
        <v>19872</v>
      </c>
      <c r="Q70" s="55">
        <f t="shared" ref="Q70:Q133" si="9">E70+J70</f>
        <v>26041</v>
      </c>
      <c r="R70" s="49"/>
    </row>
    <row r="71" spans="1:18" ht="15.75" x14ac:dyDescent="0.25">
      <c r="A71" s="62"/>
      <c r="B71" s="9" t="s">
        <v>40</v>
      </c>
      <c r="C71" s="10">
        <v>16</v>
      </c>
      <c r="D71" s="11">
        <v>18.075399999999998</v>
      </c>
      <c r="E71" s="10">
        <v>68461.127683457293</v>
      </c>
      <c r="F71" s="10">
        <v>46869.887610495301</v>
      </c>
      <c r="G71" s="10">
        <v>42119.887610495301</v>
      </c>
      <c r="H71" s="10">
        <v>2</v>
      </c>
      <c r="I71" s="11">
        <v>1.3960999999999999</v>
      </c>
      <c r="J71" s="10">
        <v>6339.87231654273</v>
      </c>
      <c r="K71" s="10">
        <v>4367.1123895047003</v>
      </c>
      <c r="L71" s="10">
        <v>4367.1123895047003</v>
      </c>
      <c r="M71" s="55">
        <f t="shared" si="5"/>
        <v>18</v>
      </c>
      <c r="N71" s="55">
        <f t="shared" si="6"/>
        <v>19.471499999999999</v>
      </c>
      <c r="O71" s="55">
        <f t="shared" si="7"/>
        <v>51237</v>
      </c>
      <c r="P71" s="55">
        <f t="shared" si="8"/>
        <v>46487</v>
      </c>
      <c r="Q71" s="55">
        <f t="shared" si="9"/>
        <v>74801.000000000029</v>
      </c>
      <c r="R71" s="49"/>
    </row>
    <row r="72" spans="1:18" ht="15.75" x14ac:dyDescent="0.25">
      <c r="A72" s="63" t="s">
        <v>124</v>
      </c>
      <c r="B72" s="64"/>
      <c r="C72" s="12">
        <v>60</v>
      </c>
      <c r="D72" s="13">
        <v>38.2104</v>
      </c>
      <c r="E72" s="12">
        <v>400397.96116513701</v>
      </c>
      <c r="F72" s="12">
        <v>289721.475952946</v>
      </c>
      <c r="G72" s="12">
        <v>282883.475952946</v>
      </c>
      <c r="H72" s="14">
        <v>49</v>
      </c>
      <c r="I72" s="16">
        <v>19.997299999999999</v>
      </c>
      <c r="J72" s="14">
        <v>662922.021220378</v>
      </c>
      <c r="K72" s="14">
        <v>493362.72376416798</v>
      </c>
      <c r="L72" s="53">
        <v>493362.72376416798</v>
      </c>
      <c r="M72" s="52">
        <f t="shared" si="5"/>
        <v>109</v>
      </c>
      <c r="N72" s="52">
        <f t="shared" si="6"/>
        <v>58.207700000000003</v>
      </c>
      <c r="O72" s="52">
        <f t="shared" si="7"/>
        <v>783084.19971711398</v>
      </c>
      <c r="P72" s="52">
        <f t="shared" si="8"/>
        <v>776246.19971711398</v>
      </c>
      <c r="Q72" s="52">
        <f t="shared" si="9"/>
        <v>1063319.982385515</v>
      </c>
      <c r="R72" s="50"/>
    </row>
    <row r="73" spans="1:18" ht="15.75" x14ac:dyDescent="0.25">
      <c r="A73" s="61" t="s">
        <v>43</v>
      </c>
      <c r="B73" s="9" t="s">
        <v>12</v>
      </c>
      <c r="C73" s="10">
        <v>9</v>
      </c>
      <c r="D73" s="11">
        <v>16.689999999998999</v>
      </c>
      <c r="E73" s="10">
        <v>8516</v>
      </c>
      <c r="F73" s="10">
        <v>2494</v>
      </c>
      <c r="G73" s="10">
        <v>678</v>
      </c>
      <c r="H73" s="10">
        <v>0</v>
      </c>
      <c r="I73" s="11">
        <v>0</v>
      </c>
      <c r="J73" s="10">
        <v>0</v>
      </c>
      <c r="K73" s="10">
        <v>0</v>
      </c>
      <c r="L73" s="10">
        <v>0</v>
      </c>
      <c r="M73" s="55">
        <f t="shared" si="5"/>
        <v>9</v>
      </c>
      <c r="N73" s="55">
        <f t="shared" si="6"/>
        <v>16.689999999998999</v>
      </c>
      <c r="O73" s="55">
        <f t="shared" si="7"/>
        <v>2494</v>
      </c>
      <c r="P73" s="55">
        <f t="shared" si="8"/>
        <v>678</v>
      </c>
      <c r="Q73" s="55">
        <f t="shared" si="9"/>
        <v>8516</v>
      </c>
      <c r="R73" s="49"/>
    </row>
    <row r="74" spans="1:18" ht="15.75" x14ac:dyDescent="0.25">
      <c r="A74" s="62"/>
      <c r="B74" s="9" t="s">
        <v>14</v>
      </c>
      <c r="C74" s="10">
        <v>10</v>
      </c>
      <c r="D74" s="11">
        <v>29.2805</v>
      </c>
      <c r="E74" s="10">
        <v>18150</v>
      </c>
      <c r="F74" s="10">
        <v>5114</v>
      </c>
      <c r="G74" s="10">
        <v>2867</v>
      </c>
      <c r="H74" s="10">
        <v>2</v>
      </c>
      <c r="I74" s="11">
        <v>2.89</v>
      </c>
      <c r="J74" s="10">
        <v>1634</v>
      </c>
      <c r="K74" s="10">
        <v>826</v>
      </c>
      <c r="L74" s="10">
        <v>159</v>
      </c>
      <c r="M74" s="55">
        <f t="shared" si="5"/>
        <v>12</v>
      </c>
      <c r="N74" s="55">
        <f t="shared" si="6"/>
        <v>32.170499999999997</v>
      </c>
      <c r="O74" s="55">
        <f t="shared" si="7"/>
        <v>5940</v>
      </c>
      <c r="P74" s="55">
        <f t="shared" si="8"/>
        <v>3026</v>
      </c>
      <c r="Q74" s="55">
        <f t="shared" si="9"/>
        <v>19784</v>
      </c>
      <c r="R74" s="49"/>
    </row>
    <row r="75" spans="1:18" ht="15.75" x14ac:dyDescent="0.25">
      <c r="A75" s="62"/>
      <c r="B75" s="9" t="s">
        <v>15</v>
      </c>
      <c r="C75" s="10">
        <v>15</v>
      </c>
      <c r="D75" s="11">
        <v>26.5288</v>
      </c>
      <c r="E75" s="10">
        <v>18869</v>
      </c>
      <c r="F75" s="10">
        <v>6293</v>
      </c>
      <c r="G75" s="10">
        <v>4307</v>
      </c>
      <c r="H75" s="10">
        <v>0</v>
      </c>
      <c r="I75" s="11">
        <v>0</v>
      </c>
      <c r="J75" s="10">
        <v>0</v>
      </c>
      <c r="K75" s="10">
        <v>0</v>
      </c>
      <c r="L75" s="10">
        <v>0</v>
      </c>
      <c r="M75" s="55">
        <f t="shared" si="5"/>
        <v>15</v>
      </c>
      <c r="N75" s="55">
        <f t="shared" si="6"/>
        <v>26.5288</v>
      </c>
      <c r="O75" s="55">
        <f t="shared" si="7"/>
        <v>6293</v>
      </c>
      <c r="P75" s="55">
        <f t="shared" si="8"/>
        <v>4307</v>
      </c>
      <c r="Q75" s="55">
        <f t="shared" si="9"/>
        <v>18869</v>
      </c>
      <c r="R75" s="49"/>
    </row>
    <row r="76" spans="1:18" ht="15.75" x14ac:dyDescent="0.25">
      <c r="A76" s="62"/>
      <c r="B76" s="9" t="s">
        <v>17</v>
      </c>
      <c r="C76" s="10">
        <v>1</v>
      </c>
      <c r="D76" s="11">
        <v>2.7155</v>
      </c>
      <c r="E76" s="10">
        <v>1320</v>
      </c>
      <c r="F76" s="10">
        <v>28</v>
      </c>
      <c r="G76" s="10">
        <v>28</v>
      </c>
      <c r="H76" s="10">
        <v>0</v>
      </c>
      <c r="I76" s="11">
        <v>0</v>
      </c>
      <c r="J76" s="10">
        <v>0</v>
      </c>
      <c r="K76" s="10">
        <v>0</v>
      </c>
      <c r="L76" s="10">
        <v>0</v>
      </c>
      <c r="M76" s="55">
        <f t="shared" si="5"/>
        <v>1</v>
      </c>
      <c r="N76" s="55">
        <f t="shared" si="6"/>
        <v>2.7155</v>
      </c>
      <c r="O76" s="55">
        <f t="shared" si="7"/>
        <v>28</v>
      </c>
      <c r="P76" s="55">
        <f t="shared" si="8"/>
        <v>28</v>
      </c>
      <c r="Q76" s="55">
        <f t="shared" si="9"/>
        <v>1320</v>
      </c>
      <c r="R76" s="49"/>
    </row>
    <row r="77" spans="1:18" ht="15.75" x14ac:dyDescent="0.25">
      <c r="A77" s="62"/>
      <c r="B77" s="9" t="s">
        <v>18</v>
      </c>
      <c r="C77" s="10">
        <v>11</v>
      </c>
      <c r="D77" s="11">
        <v>16.085699999999999</v>
      </c>
      <c r="E77" s="10">
        <v>8846</v>
      </c>
      <c r="F77" s="10">
        <v>4537</v>
      </c>
      <c r="G77" s="10">
        <v>741</v>
      </c>
      <c r="H77" s="10">
        <v>1</v>
      </c>
      <c r="I77" s="11">
        <v>4.1063000000000001</v>
      </c>
      <c r="J77" s="10">
        <v>3000</v>
      </c>
      <c r="K77" s="10">
        <v>607</v>
      </c>
      <c r="L77" s="10">
        <v>607</v>
      </c>
      <c r="M77" s="55">
        <f t="shared" si="5"/>
        <v>12</v>
      </c>
      <c r="N77" s="55">
        <f t="shared" si="6"/>
        <v>20.192</v>
      </c>
      <c r="O77" s="55">
        <f t="shared" si="7"/>
        <v>5144</v>
      </c>
      <c r="P77" s="55">
        <f t="shared" si="8"/>
        <v>1348</v>
      </c>
      <c r="Q77" s="55">
        <f t="shared" si="9"/>
        <v>11846</v>
      </c>
      <c r="R77" s="49"/>
    </row>
    <row r="78" spans="1:18" ht="15.75" x14ac:dyDescent="0.25">
      <c r="A78" s="62"/>
      <c r="B78" s="9" t="s">
        <v>20</v>
      </c>
      <c r="C78" s="10">
        <v>5</v>
      </c>
      <c r="D78" s="11">
        <v>13.785299999999999</v>
      </c>
      <c r="E78" s="10">
        <v>8345</v>
      </c>
      <c r="F78" s="10">
        <v>2848</v>
      </c>
      <c r="G78" s="10">
        <v>1132</v>
      </c>
      <c r="H78" s="10">
        <v>6</v>
      </c>
      <c r="I78" s="11">
        <v>29.647300000000001</v>
      </c>
      <c r="J78" s="10">
        <v>17802</v>
      </c>
      <c r="K78" s="10">
        <v>2921</v>
      </c>
      <c r="L78" s="10">
        <v>2376</v>
      </c>
      <c r="M78" s="55">
        <f t="shared" si="5"/>
        <v>11</v>
      </c>
      <c r="N78" s="55">
        <f t="shared" si="6"/>
        <v>43.432600000000001</v>
      </c>
      <c r="O78" s="55">
        <f t="shared" si="7"/>
        <v>5769</v>
      </c>
      <c r="P78" s="55">
        <f t="shared" si="8"/>
        <v>3508</v>
      </c>
      <c r="Q78" s="55">
        <f t="shared" si="9"/>
        <v>26147</v>
      </c>
      <c r="R78" s="49"/>
    </row>
    <row r="79" spans="1:18" ht="15.75" x14ac:dyDescent="0.25">
      <c r="A79" s="62"/>
      <c r="B79" s="9" t="s">
        <v>22</v>
      </c>
      <c r="C79" s="10">
        <v>3</v>
      </c>
      <c r="D79" s="11">
        <v>6.7986000000000004</v>
      </c>
      <c r="E79" s="10">
        <v>3402</v>
      </c>
      <c r="F79" s="10">
        <v>528</v>
      </c>
      <c r="G79" s="10">
        <v>106</v>
      </c>
      <c r="H79" s="10">
        <v>2</v>
      </c>
      <c r="I79" s="11">
        <v>2.5299999999999998</v>
      </c>
      <c r="J79" s="10">
        <v>1671</v>
      </c>
      <c r="K79" s="10">
        <v>680</v>
      </c>
      <c r="L79" s="10">
        <v>284</v>
      </c>
      <c r="M79" s="55">
        <f t="shared" si="5"/>
        <v>5</v>
      </c>
      <c r="N79" s="55">
        <f t="shared" si="6"/>
        <v>9.3285999999999998</v>
      </c>
      <c r="O79" s="55">
        <f t="shared" si="7"/>
        <v>1208</v>
      </c>
      <c r="P79" s="55">
        <f t="shared" si="8"/>
        <v>390</v>
      </c>
      <c r="Q79" s="55">
        <f t="shared" si="9"/>
        <v>5073</v>
      </c>
      <c r="R79" s="49"/>
    </row>
    <row r="80" spans="1:18" ht="15.75" x14ac:dyDescent="0.25">
      <c r="A80" s="62"/>
      <c r="B80" s="9" t="s">
        <v>23</v>
      </c>
      <c r="C80" s="10">
        <v>4</v>
      </c>
      <c r="D80" s="11">
        <v>9.4514999999999993</v>
      </c>
      <c r="E80" s="10">
        <v>8290</v>
      </c>
      <c r="F80" s="10">
        <v>2771</v>
      </c>
      <c r="G80" s="10">
        <v>2295</v>
      </c>
      <c r="H80" s="10">
        <v>2</v>
      </c>
      <c r="I80" s="11">
        <v>26.54</v>
      </c>
      <c r="J80" s="10">
        <v>22390</v>
      </c>
      <c r="K80" s="10">
        <v>11370</v>
      </c>
      <c r="L80" s="10">
        <v>5904</v>
      </c>
      <c r="M80" s="55">
        <f t="shared" si="5"/>
        <v>6</v>
      </c>
      <c r="N80" s="55">
        <f t="shared" si="6"/>
        <v>35.991500000000002</v>
      </c>
      <c r="O80" s="55">
        <f t="shared" si="7"/>
        <v>14141</v>
      </c>
      <c r="P80" s="55">
        <f t="shared" si="8"/>
        <v>8199</v>
      </c>
      <c r="Q80" s="55">
        <f t="shared" si="9"/>
        <v>30680</v>
      </c>
      <c r="R80" s="49"/>
    </row>
    <row r="81" spans="1:18" ht="15.75" x14ac:dyDescent="0.25">
      <c r="A81" s="62"/>
      <c r="B81" s="9" t="s">
        <v>24</v>
      </c>
      <c r="C81" s="10">
        <v>2</v>
      </c>
      <c r="D81" s="11">
        <v>2.3199999999999998</v>
      </c>
      <c r="E81" s="10">
        <v>1843</v>
      </c>
      <c r="F81" s="10">
        <v>636</v>
      </c>
      <c r="G81" s="10">
        <v>572</v>
      </c>
      <c r="H81" s="10">
        <v>0</v>
      </c>
      <c r="I81" s="11">
        <v>0</v>
      </c>
      <c r="J81" s="10">
        <v>0</v>
      </c>
      <c r="K81" s="10">
        <v>0</v>
      </c>
      <c r="L81" s="10">
        <v>0</v>
      </c>
      <c r="M81" s="55">
        <f t="shared" si="5"/>
        <v>2</v>
      </c>
      <c r="N81" s="55">
        <f t="shared" si="6"/>
        <v>2.3199999999999998</v>
      </c>
      <c r="O81" s="55">
        <f t="shared" si="7"/>
        <v>636</v>
      </c>
      <c r="P81" s="55">
        <f t="shared" si="8"/>
        <v>572</v>
      </c>
      <c r="Q81" s="55">
        <f t="shared" si="9"/>
        <v>1843</v>
      </c>
      <c r="R81" s="49"/>
    </row>
    <row r="82" spans="1:18" ht="15.75" x14ac:dyDescent="0.25">
      <c r="A82" s="62"/>
      <c r="B82" s="9" t="s">
        <v>25</v>
      </c>
      <c r="C82" s="10">
        <v>2</v>
      </c>
      <c r="D82" s="11">
        <v>1.6065</v>
      </c>
      <c r="E82" s="10">
        <v>992</v>
      </c>
      <c r="F82" s="10">
        <v>188</v>
      </c>
      <c r="G82" s="10">
        <v>188</v>
      </c>
      <c r="H82" s="10">
        <v>0</v>
      </c>
      <c r="I82" s="11">
        <v>0</v>
      </c>
      <c r="J82" s="10">
        <v>0</v>
      </c>
      <c r="K82" s="10">
        <v>0</v>
      </c>
      <c r="L82" s="10">
        <v>0</v>
      </c>
      <c r="M82" s="55">
        <f t="shared" si="5"/>
        <v>2</v>
      </c>
      <c r="N82" s="55">
        <f t="shared" si="6"/>
        <v>1.6065</v>
      </c>
      <c r="O82" s="55">
        <f t="shared" si="7"/>
        <v>188</v>
      </c>
      <c r="P82" s="55">
        <f t="shared" si="8"/>
        <v>188</v>
      </c>
      <c r="Q82" s="55">
        <f t="shared" si="9"/>
        <v>992</v>
      </c>
      <c r="R82" s="49"/>
    </row>
    <row r="83" spans="1:18" ht="15.75" x14ac:dyDescent="0.25">
      <c r="A83" s="62"/>
      <c r="B83" s="9" t="s">
        <v>26</v>
      </c>
      <c r="C83" s="10">
        <v>6</v>
      </c>
      <c r="D83" s="11">
        <v>10.523999999999999</v>
      </c>
      <c r="E83" s="10">
        <v>6204.96</v>
      </c>
      <c r="F83" s="10">
        <v>3162.848</v>
      </c>
      <c r="G83" s="10">
        <v>703.93600000000004</v>
      </c>
      <c r="H83" s="10">
        <v>1</v>
      </c>
      <c r="I83" s="11">
        <v>1.4</v>
      </c>
      <c r="J83" s="10">
        <v>882</v>
      </c>
      <c r="K83" s="10">
        <v>568</v>
      </c>
      <c r="L83" s="10">
        <v>125</v>
      </c>
      <c r="M83" s="55">
        <f t="shared" si="5"/>
        <v>7</v>
      </c>
      <c r="N83" s="55">
        <f t="shared" si="6"/>
        <v>11.923999999999999</v>
      </c>
      <c r="O83" s="55">
        <f t="shared" si="7"/>
        <v>3730.848</v>
      </c>
      <c r="P83" s="55">
        <f t="shared" si="8"/>
        <v>828.93600000000004</v>
      </c>
      <c r="Q83" s="55">
        <f t="shared" si="9"/>
        <v>7086.96</v>
      </c>
      <c r="R83" s="49"/>
    </row>
    <row r="84" spans="1:18" ht="15.75" x14ac:dyDescent="0.25">
      <c r="A84" s="62"/>
      <c r="B84" s="9" t="s">
        <v>27</v>
      </c>
      <c r="C84" s="10">
        <v>16</v>
      </c>
      <c r="D84" s="11">
        <v>50.448900000000002</v>
      </c>
      <c r="E84" s="10">
        <v>32925</v>
      </c>
      <c r="F84" s="10">
        <v>13449</v>
      </c>
      <c r="G84" s="10">
        <v>4943</v>
      </c>
      <c r="H84" s="10">
        <v>1</v>
      </c>
      <c r="I84" s="11">
        <v>4.3</v>
      </c>
      <c r="J84" s="10">
        <v>2240</v>
      </c>
      <c r="K84" s="10">
        <v>105</v>
      </c>
      <c r="L84" s="10">
        <v>105</v>
      </c>
      <c r="M84" s="55">
        <f t="shared" si="5"/>
        <v>17</v>
      </c>
      <c r="N84" s="55">
        <f t="shared" si="6"/>
        <v>54.748899999999999</v>
      </c>
      <c r="O84" s="55">
        <f t="shared" si="7"/>
        <v>13554</v>
      </c>
      <c r="P84" s="55">
        <f t="shared" si="8"/>
        <v>5048</v>
      </c>
      <c r="Q84" s="55">
        <f t="shared" si="9"/>
        <v>35165</v>
      </c>
      <c r="R84" s="49"/>
    </row>
    <row r="85" spans="1:18" ht="15.75" x14ac:dyDescent="0.25">
      <c r="A85" s="62"/>
      <c r="B85" s="9" t="s">
        <v>28</v>
      </c>
      <c r="C85" s="10">
        <v>30</v>
      </c>
      <c r="D85" s="11">
        <v>71.550899999999999</v>
      </c>
      <c r="E85" s="10">
        <v>39771</v>
      </c>
      <c r="F85" s="10">
        <v>15396</v>
      </c>
      <c r="G85" s="10">
        <v>4208</v>
      </c>
      <c r="H85" s="10">
        <v>5</v>
      </c>
      <c r="I85" s="11">
        <v>16.670000000000002</v>
      </c>
      <c r="J85" s="10">
        <v>8612</v>
      </c>
      <c r="K85" s="10">
        <v>2468</v>
      </c>
      <c r="L85" s="10">
        <v>477</v>
      </c>
      <c r="M85" s="55">
        <f t="shared" si="5"/>
        <v>35</v>
      </c>
      <c r="N85" s="55">
        <f t="shared" si="6"/>
        <v>88.2209</v>
      </c>
      <c r="O85" s="55">
        <f t="shared" si="7"/>
        <v>17864</v>
      </c>
      <c r="P85" s="55">
        <f t="shared" si="8"/>
        <v>4685</v>
      </c>
      <c r="Q85" s="55">
        <f t="shared" si="9"/>
        <v>48383</v>
      </c>
      <c r="R85" s="49"/>
    </row>
    <row r="86" spans="1:18" ht="15.75" x14ac:dyDescent="0.25">
      <c r="A86" s="62"/>
      <c r="B86" s="9" t="s">
        <v>29</v>
      </c>
      <c r="C86" s="10">
        <v>5</v>
      </c>
      <c r="D86" s="11">
        <v>10.2532</v>
      </c>
      <c r="E86" s="10">
        <v>6296</v>
      </c>
      <c r="F86" s="10">
        <v>3414</v>
      </c>
      <c r="G86" s="10">
        <v>1210</v>
      </c>
      <c r="H86" s="10">
        <v>0</v>
      </c>
      <c r="I86" s="11">
        <v>0</v>
      </c>
      <c r="J86" s="10">
        <v>0</v>
      </c>
      <c r="K86" s="10">
        <v>0</v>
      </c>
      <c r="L86" s="10">
        <v>0</v>
      </c>
      <c r="M86" s="55">
        <f t="shared" si="5"/>
        <v>5</v>
      </c>
      <c r="N86" s="55">
        <f t="shared" si="6"/>
        <v>10.2532</v>
      </c>
      <c r="O86" s="55">
        <f t="shared" si="7"/>
        <v>3414</v>
      </c>
      <c r="P86" s="55">
        <f t="shared" si="8"/>
        <v>1210</v>
      </c>
      <c r="Q86" s="55">
        <f t="shared" si="9"/>
        <v>6296</v>
      </c>
      <c r="R86" s="49"/>
    </row>
    <row r="87" spans="1:18" ht="15.75" x14ac:dyDescent="0.25">
      <c r="A87" s="62"/>
      <c r="B87" s="9" t="s">
        <v>30</v>
      </c>
      <c r="C87" s="10">
        <v>1395</v>
      </c>
      <c r="D87" s="11">
        <v>5843.7569251934228</v>
      </c>
      <c r="E87" s="10">
        <v>3512288.34517251</v>
      </c>
      <c r="F87" s="10">
        <v>1187210.0246189099</v>
      </c>
      <c r="G87" s="10">
        <v>510416.78300295398</v>
      </c>
      <c r="H87" s="10">
        <v>416</v>
      </c>
      <c r="I87" s="11">
        <v>2027.885249806576</v>
      </c>
      <c r="J87" s="10">
        <v>1135867.38761131</v>
      </c>
      <c r="K87" s="10">
        <v>379534.04978177301</v>
      </c>
      <c r="L87" s="10">
        <v>127463.02973084099</v>
      </c>
      <c r="M87" s="55">
        <f t="shared" si="5"/>
        <v>1811</v>
      </c>
      <c r="N87" s="55">
        <f t="shared" si="6"/>
        <v>7871.642174999999</v>
      </c>
      <c r="O87" s="55">
        <f t="shared" si="7"/>
        <v>1566744.0744006829</v>
      </c>
      <c r="P87" s="55">
        <f t="shared" si="8"/>
        <v>637879.81273379503</v>
      </c>
      <c r="Q87" s="55">
        <f t="shared" si="9"/>
        <v>4648155.7327838205</v>
      </c>
      <c r="R87" s="49"/>
    </row>
    <row r="88" spans="1:18" ht="15.75" x14ac:dyDescent="0.25">
      <c r="A88" s="62"/>
      <c r="B88" s="9" t="s">
        <v>31</v>
      </c>
      <c r="C88" s="10">
        <v>4</v>
      </c>
      <c r="D88" s="11">
        <v>4.29</v>
      </c>
      <c r="E88" s="10">
        <v>2390</v>
      </c>
      <c r="F88" s="10">
        <v>1381</v>
      </c>
      <c r="G88" s="10">
        <v>293</v>
      </c>
      <c r="H88" s="10">
        <v>0</v>
      </c>
      <c r="I88" s="11">
        <v>0</v>
      </c>
      <c r="J88" s="10">
        <v>0</v>
      </c>
      <c r="K88" s="10">
        <v>0</v>
      </c>
      <c r="L88" s="10">
        <v>0</v>
      </c>
      <c r="M88" s="55">
        <f t="shared" si="5"/>
        <v>4</v>
      </c>
      <c r="N88" s="55">
        <f t="shared" si="6"/>
        <v>4.29</v>
      </c>
      <c r="O88" s="55">
        <f t="shared" si="7"/>
        <v>1381</v>
      </c>
      <c r="P88" s="55">
        <f t="shared" si="8"/>
        <v>293</v>
      </c>
      <c r="Q88" s="55">
        <f t="shared" si="9"/>
        <v>2390</v>
      </c>
      <c r="R88" s="49"/>
    </row>
    <row r="89" spans="1:18" ht="15.75" x14ac:dyDescent="0.25">
      <c r="A89" s="62"/>
      <c r="B89" s="9" t="s">
        <v>32</v>
      </c>
      <c r="C89" s="10">
        <v>1</v>
      </c>
      <c r="D89" s="11">
        <v>2.79</v>
      </c>
      <c r="E89" s="10">
        <v>1330</v>
      </c>
      <c r="F89" s="10">
        <v>20</v>
      </c>
      <c r="G89" s="10">
        <v>20</v>
      </c>
      <c r="H89" s="10">
        <v>1</v>
      </c>
      <c r="I89" s="11">
        <v>1.25</v>
      </c>
      <c r="J89" s="10">
        <v>1030</v>
      </c>
      <c r="K89" s="10">
        <v>330</v>
      </c>
      <c r="L89" s="10">
        <v>330</v>
      </c>
      <c r="M89" s="55">
        <f t="shared" si="5"/>
        <v>2</v>
      </c>
      <c r="N89" s="55">
        <f t="shared" si="6"/>
        <v>4.04</v>
      </c>
      <c r="O89" s="55">
        <f t="shared" si="7"/>
        <v>350</v>
      </c>
      <c r="P89" s="55">
        <f t="shared" si="8"/>
        <v>350</v>
      </c>
      <c r="Q89" s="55">
        <f t="shared" si="9"/>
        <v>2360</v>
      </c>
      <c r="R89" s="49"/>
    </row>
    <row r="90" spans="1:18" ht="15.75" x14ac:dyDescent="0.25">
      <c r="A90" s="62"/>
      <c r="B90" s="9" t="s">
        <v>33</v>
      </c>
      <c r="C90" s="10">
        <v>5</v>
      </c>
      <c r="D90" s="11">
        <v>5.5037000000000003</v>
      </c>
      <c r="E90" s="10">
        <v>3422</v>
      </c>
      <c r="F90" s="10">
        <v>850</v>
      </c>
      <c r="G90" s="10">
        <v>541</v>
      </c>
      <c r="H90" s="10">
        <v>0</v>
      </c>
      <c r="I90" s="11">
        <v>0</v>
      </c>
      <c r="J90" s="10">
        <v>0</v>
      </c>
      <c r="K90" s="10">
        <v>0</v>
      </c>
      <c r="L90" s="10">
        <v>0</v>
      </c>
      <c r="M90" s="55">
        <f t="shared" si="5"/>
        <v>5</v>
      </c>
      <c r="N90" s="55">
        <f t="shared" si="6"/>
        <v>5.5037000000000003</v>
      </c>
      <c r="O90" s="55">
        <f t="shared" si="7"/>
        <v>850</v>
      </c>
      <c r="P90" s="55">
        <f t="shared" si="8"/>
        <v>541</v>
      </c>
      <c r="Q90" s="55">
        <f t="shared" si="9"/>
        <v>3422</v>
      </c>
      <c r="R90" s="49"/>
    </row>
    <row r="91" spans="1:18" ht="15.75" x14ac:dyDescent="0.25">
      <c r="A91" s="62"/>
      <c r="B91" s="9" t="s">
        <v>36</v>
      </c>
      <c r="C91" s="10">
        <v>365</v>
      </c>
      <c r="D91" s="11">
        <v>1223.9313</v>
      </c>
      <c r="E91" s="10">
        <v>739772.46630996396</v>
      </c>
      <c r="F91" s="10">
        <v>233315.600309492</v>
      </c>
      <c r="G91" s="10">
        <v>89494.594224565299</v>
      </c>
      <c r="H91" s="10">
        <v>139</v>
      </c>
      <c r="I91" s="11">
        <v>596.79169999999999</v>
      </c>
      <c r="J91" s="10">
        <v>354624</v>
      </c>
      <c r="K91" s="10">
        <v>118563</v>
      </c>
      <c r="L91" s="10">
        <v>40556</v>
      </c>
      <c r="M91" s="55">
        <f t="shared" si="5"/>
        <v>504</v>
      </c>
      <c r="N91" s="55">
        <f t="shared" si="6"/>
        <v>1820.723</v>
      </c>
      <c r="O91" s="55">
        <f t="shared" si="7"/>
        <v>351878.60030949197</v>
      </c>
      <c r="P91" s="55">
        <f t="shared" si="8"/>
        <v>130050.5942245653</v>
      </c>
      <c r="Q91" s="55">
        <f t="shared" si="9"/>
        <v>1094396.466309964</v>
      </c>
      <c r="R91" s="49"/>
    </row>
    <row r="92" spans="1:18" ht="15.75" x14ac:dyDescent="0.25">
      <c r="A92" s="62"/>
      <c r="B92" s="9" t="s">
        <v>39</v>
      </c>
      <c r="C92" s="10">
        <v>366</v>
      </c>
      <c r="D92" s="11">
        <v>1137.3580999999999</v>
      </c>
      <c r="E92" s="10">
        <v>659785</v>
      </c>
      <c r="F92" s="10">
        <v>230370</v>
      </c>
      <c r="G92" s="10">
        <v>76628</v>
      </c>
      <c r="H92" s="10">
        <v>64</v>
      </c>
      <c r="I92" s="11">
        <v>265.03399999999999</v>
      </c>
      <c r="J92" s="10">
        <v>141462</v>
      </c>
      <c r="K92" s="10">
        <v>56053</v>
      </c>
      <c r="L92" s="10">
        <v>10382</v>
      </c>
      <c r="M92" s="55">
        <f t="shared" si="5"/>
        <v>430</v>
      </c>
      <c r="N92" s="55">
        <f t="shared" si="6"/>
        <v>1402.3921</v>
      </c>
      <c r="O92" s="55">
        <f t="shared" si="7"/>
        <v>286423</v>
      </c>
      <c r="P92" s="55">
        <f t="shared" si="8"/>
        <v>87010</v>
      </c>
      <c r="Q92" s="55">
        <f t="shared" si="9"/>
        <v>801247</v>
      </c>
      <c r="R92" s="49"/>
    </row>
    <row r="93" spans="1:18" ht="15.75" x14ac:dyDescent="0.25">
      <c r="A93" s="62"/>
      <c r="B93" s="9" t="s">
        <v>40</v>
      </c>
      <c r="C93" s="10">
        <v>670</v>
      </c>
      <c r="D93" s="11">
        <v>2002.0557921739121</v>
      </c>
      <c r="E93" s="10">
        <v>1202135.2875435799</v>
      </c>
      <c r="F93" s="10">
        <v>432724.69089802098</v>
      </c>
      <c r="G93" s="10">
        <v>192364.23423988</v>
      </c>
      <c r="H93" s="10">
        <v>195</v>
      </c>
      <c r="I93" s="11">
        <v>978.98280782608697</v>
      </c>
      <c r="J93" s="10">
        <v>534910.17160808295</v>
      </c>
      <c r="K93" s="10">
        <v>151546.942717397</v>
      </c>
      <c r="L93" s="10">
        <v>55328.818696470698</v>
      </c>
      <c r="M93" s="55">
        <f t="shared" si="5"/>
        <v>865</v>
      </c>
      <c r="N93" s="55">
        <f t="shared" si="6"/>
        <v>2981.038599999999</v>
      </c>
      <c r="O93" s="55">
        <f t="shared" si="7"/>
        <v>584271.63361541799</v>
      </c>
      <c r="P93" s="55">
        <f t="shared" si="8"/>
        <v>247693.05293635069</v>
      </c>
      <c r="Q93" s="55">
        <f t="shared" si="9"/>
        <v>1737045.4591516629</v>
      </c>
      <c r="R93" s="49"/>
    </row>
    <row r="94" spans="1:18" ht="15.75" x14ac:dyDescent="0.25">
      <c r="A94" s="63" t="s">
        <v>125</v>
      </c>
      <c r="B94" s="64"/>
      <c r="C94" s="12">
        <v>2925</v>
      </c>
      <c r="D94" s="13">
        <v>10487.725217367337</v>
      </c>
      <c r="E94" s="12">
        <v>6284893.0590260597</v>
      </c>
      <c r="F94" s="12">
        <v>2146730.16382642</v>
      </c>
      <c r="G94" s="14">
        <v>893736.54746739997</v>
      </c>
      <c r="H94" s="14">
        <v>835</v>
      </c>
      <c r="I94" s="16">
        <v>3958.0273576326631</v>
      </c>
      <c r="J94" s="14">
        <v>2226124.5592193999</v>
      </c>
      <c r="K94" s="14">
        <v>725571.99249917001</v>
      </c>
      <c r="L94" s="53">
        <v>244096.84842731201</v>
      </c>
      <c r="M94" s="52">
        <f t="shared" si="5"/>
        <v>3760</v>
      </c>
      <c r="N94" s="52">
        <f t="shared" si="6"/>
        <v>14445.752575</v>
      </c>
      <c r="O94" s="52">
        <f t="shared" si="7"/>
        <v>2872302.1563255899</v>
      </c>
      <c r="P94" s="52">
        <f t="shared" si="8"/>
        <v>1137833.3958947121</v>
      </c>
      <c r="Q94" s="52">
        <f t="shared" si="9"/>
        <v>8511017.6182454601</v>
      </c>
      <c r="R94" s="50"/>
    </row>
    <row r="95" spans="1:18" ht="15.75" x14ac:dyDescent="0.25">
      <c r="A95" s="61" t="s">
        <v>44</v>
      </c>
      <c r="B95" s="9" t="s">
        <v>7</v>
      </c>
      <c r="C95" s="10">
        <v>571</v>
      </c>
      <c r="D95" s="11">
        <v>36.330099999999</v>
      </c>
      <c r="E95" s="10">
        <v>744880</v>
      </c>
      <c r="F95" s="10">
        <v>604360</v>
      </c>
      <c r="G95" s="10">
        <v>604360</v>
      </c>
      <c r="H95" s="10">
        <v>1</v>
      </c>
      <c r="I95" s="11">
        <v>6.13E-2</v>
      </c>
      <c r="J95" s="10">
        <v>1230</v>
      </c>
      <c r="K95" s="10">
        <v>995</v>
      </c>
      <c r="L95" s="10">
        <v>995</v>
      </c>
      <c r="M95" s="55">
        <f t="shared" si="5"/>
        <v>572</v>
      </c>
      <c r="N95" s="55">
        <f t="shared" si="6"/>
        <v>36.391399999999003</v>
      </c>
      <c r="O95" s="55">
        <f t="shared" si="7"/>
        <v>605355</v>
      </c>
      <c r="P95" s="55">
        <f t="shared" si="8"/>
        <v>605355</v>
      </c>
      <c r="Q95" s="55">
        <f t="shared" si="9"/>
        <v>746110</v>
      </c>
      <c r="R95" s="49"/>
    </row>
    <row r="96" spans="1:18" ht="15.75" x14ac:dyDescent="0.25">
      <c r="A96" s="62"/>
      <c r="B96" s="9" t="s">
        <v>9</v>
      </c>
      <c r="C96" s="10">
        <v>60</v>
      </c>
      <c r="D96" s="11">
        <v>2.5219999999999998</v>
      </c>
      <c r="E96" s="10">
        <v>14256</v>
      </c>
      <c r="F96" s="10">
        <v>10982</v>
      </c>
      <c r="G96" s="10">
        <v>10982</v>
      </c>
      <c r="H96" s="10">
        <v>0</v>
      </c>
      <c r="I96" s="11">
        <v>0</v>
      </c>
      <c r="J96" s="10">
        <v>0</v>
      </c>
      <c r="K96" s="10">
        <v>0</v>
      </c>
      <c r="L96" s="10">
        <v>0</v>
      </c>
      <c r="M96" s="55">
        <f t="shared" si="5"/>
        <v>60</v>
      </c>
      <c r="N96" s="55">
        <f t="shared" si="6"/>
        <v>2.5219999999999998</v>
      </c>
      <c r="O96" s="55">
        <f t="shared" si="7"/>
        <v>10982</v>
      </c>
      <c r="P96" s="55">
        <f t="shared" si="8"/>
        <v>10982</v>
      </c>
      <c r="Q96" s="55">
        <f t="shared" si="9"/>
        <v>14256</v>
      </c>
      <c r="R96" s="49"/>
    </row>
    <row r="97" spans="1:18" ht="15.75" x14ac:dyDescent="0.25">
      <c r="A97" s="62"/>
      <c r="B97" s="9" t="s">
        <v>10</v>
      </c>
      <c r="C97" s="10">
        <v>16</v>
      </c>
      <c r="D97" s="11">
        <v>1.0607</v>
      </c>
      <c r="E97" s="10">
        <v>5994</v>
      </c>
      <c r="F97" s="10">
        <v>4610</v>
      </c>
      <c r="G97" s="10">
        <v>4610</v>
      </c>
      <c r="H97" s="10">
        <v>0</v>
      </c>
      <c r="I97" s="11">
        <v>0</v>
      </c>
      <c r="J97" s="10">
        <v>0</v>
      </c>
      <c r="K97" s="10">
        <v>0</v>
      </c>
      <c r="L97" s="10">
        <v>0</v>
      </c>
      <c r="M97" s="55">
        <f t="shared" si="5"/>
        <v>16</v>
      </c>
      <c r="N97" s="55">
        <f t="shared" si="6"/>
        <v>1.0607</v>
      </c>
      <c r="O97" s="55">
        <f t="shared" si="7"/>
        <v>4610</v>
      </c>
      <c r="P97" s="55">
        <f t="shared" si="8"/>
        <v>4610</v>
      </c>
      <c r="Q97" s="55">
        <f t="shared" si="9"/>
        <v>5994</v>
      </c>
      <c r="R97" s="49"/>
    </row>
    <row r="98" spans="1:18" ht="15.75" x14ac:dyDescent="0.25">
      <c r="A98" s="62"/>
      <c r="B98" s="9" t="s">
        <v>18</v>
      </c>
      <c r="C98" s="10">
        <v>57</v>
      </c>
      <c r="D98" s="11">
        <v>3.2315</v>
      </c>
      <c r="E98" s="10">
        <v>43903</v>
      </c>
      <c r="F98" s="10">
        <v>25566</v>
      </c>
      <c r="G98" s="10">
        <v>25568</v>
      </c>
      <c r="H98" s="10">
        <v>0</v>
      </c>
      <c r="I98" s="11">
        <v>0</v>
      </c>
      <c r="J98" s="10">
        <v>0</v>
      </c>
      <c r="K98" s="10">
        <v>0</v>
      </c>
      <c r="L98" s="10">
        <v>0</v>
      </c>
      <c r="M98" s="55">
        <f t="shared" si="5"/>
        <v>57</v>
      </c>
      <c r="N98" s="55">
        <f t="shared" si="6"/>
        <v>3.2315</v>
      </c>
      <c r="O98" s="55">
        <f t="shared" si="7"/>
        <v>25566</v>
      </c>
      <c r="P98" s="55">
        <f t="shared" si="8"/>
        <v>25568</v>
      </c>
      <c r="Q98" s="55">
        <f t="shared" si="9"/>
        <v>43903</v>
      </c>
      <c r="R98" s="49"/>
    </row>
    <row r="99" spans="1:18" ht="15.75" x14ac:dyDescent="0.25">
      <c r="A99" s="62"/>
      <c r="B99" s="9" t="s">
        <v>27</v>
      </c>
      <c r="C99" s="10">
        <v>858</v>
      </c>
      <c r="D99" s="11">
        <v>56.817799999999998</v>
      </c>
      <c r="E99" s="10">
        <v>979140</v>
      </c>
      <c r="F99" s="10">
        <v>550887.5</v>
      </c>
      <c r="G99" s="10">
        <v>550881.5</v>
      </c>
      <c r="H99" s="10">
        <v>1</v>
      </c>
      <c r="I99" s="11">
        <v>0.03</v>
      </c>
      <c r="J99" s="10">
        <v>545</v>
      </c>
      <c r="K99" s="10">
        <v>306.5</v>
      </c>
      <c r="L99" s="10">
        <v>306.5</v>
      </c>
      <c r="M99" s="55">
        <f t="shared" si="5"/>
        <v>859</v>
      </c>
      <c r="N99" s="55">
        <f t="shared" si="6"/>
        <v>56.847799999999999</v>
      </c>
      <c r="O99" s="55">
        <f t="shared" si="7"/>
        <v>551194</v>
      </c>
      <c r="P99" s="55">
        <f t="shared" si="8"/>
        <v>551188</v>
      </c>
      <c r="Q99" s="55">
        <f t="shared" si="9"/>
        <v>979685</v>
      </c>
      <c r="R99" s="49"/>
    </row>
    <row r="100" spans="1:18" ht="15.75" x14ac:dyDescent="0.25">
      <c r="A100" s="62"/>
      <c r="B100" s="9" t="s">
        <v>30</v>
      </c>
      <c r="C100" s="10">
        <v>543</v>
      </c>
      <c r="D100" s="11">
        <v>49.694000000000003</v>
      </c>
      <c r="E100" s="10">
        <v>321175</v>
      </c>
      <c r="F100" s="10">
        <v>220414</v>
      </c>
      <c r="G100" s="10">
        <v>220414</v>
      </c>
      <c r="H100" s="10">
        <v>3</v>
      </c>
      <c r="I100" s="11">
        <v>0.30549999999999999</v>
      </c>
      <c r="J100" s="10">
        <v>1953</v>
      </c>
      <c r="K100" s="10">
        <v>1348</v>
      </c>
      <c r="L100" s="10">
        <v>1348</v>
      </c>
      <c r="M100" s="55">
        <f t="shared" si="5"/>
        <v>546</v>
      </c>
      <c r="N100" s="55">
        <f t="shared" si="6"/>
        <v>49.999500000000005</v>
      </c>
      <c r="O100" s="55">
        <f t="shared" si="7"/>
        <v>221762</v>
      </c>
      <c r="P100" s="55">
        <f t="shared" si="8"/>
        <v>221762</v>
      </c>
      <c r="Q100" s="55">
        <f t="shared" si="9"/>
        <v>323128</v>
      </c>
      <c r="R100" s="49"/>
    </row>
    <row r="101" spans="1:18" ht="15.75" x14ac:dyDescent="0.25">
      <c r="A101" s="62"/>
      <c r="B101" s="9" t="s">
        <v>33</v>
      </c>
      <c r="C101" s="10">
        <v>156</v>
      </c>
      <c r="D101" s="11">
        <v>11.100300000000001</v>
      </c>
      <c r="E101" s="10">
        <v>62637</v>
      </c>
      <c r="F101" s="10">
        <v>49715</v>
      </c>
      <c r="G101" s="10">
        <v>49715</v>
      </c>
      <c r="H101" s="10">
        <v>1</v>
      </c>
      <c r="I101" s="11">
        <v>0.06</v>
      </c>
      <c r="J101" s="10">
        <v>340</v>
      </c>
      <c r="K101" s="10">
        <v>271</v>
      </c>
      <c r="L101" s="10">
        <v>271</v>
      </c>
      <c r="M101" s="55">
        <f t="shared" si="5"/>
        <v>157</v>
      </c>
      <c r="N101" s="55">
        <f t="shared" si="6"/>
        <v>11.160300000000001</v>
      </c>
      <c r="O101" s="55">
        <f t="shared" si="7"/>
        <v>49986</v>
      </c>
      <c r="P101" s="55">
        <f t="shared" si="8"/>
        <v>49986</v>
      </c>
      <c r="Q101" s="55">
        <f t="shared" si="9"/>
        <v>62977</v>
      </c>
      <c r="R101" s="49"/>
    </row>
    <row r="102" spans="1:18" ht="15.75" x14ac:dyDescent="0.25">
      <c r="A102" s="63" t="s">
        <v>126</v>
      </c>
      <c r="B102" s="64"/>
      <c r="C102" s="12">
        <v>2261</v>
      </c>
      <c r="D102" s="13">
        <v>160.75639999999899</v>
      </c>
      <c r="E102" s="12">
        <v>2171985</v>
      </c>
      <c r="F102" s="12">
        <v>1466534.5</v>
      </c>
      <c r="G102" s="17">
        <v>1466530.5</v>
      </c>
      <c r="H102" s="14">
        <v>6</v>
      </c>
      <c r="I102" s="16">
        <v>0.45679999999999998</v>
      </c>
      <c r="J102" s="14">
        <v>4068</v>
      </c>
      <c r="K102" s="53">
        <v>2920.5</v>
      </c>
      <c r="L102" s="53">
        <v>2920.5</v>
      </c>
      <c r="M102" s="52">
        <f t="shared" si="5"/>
        <v>2267</v>
      </c>
      <c r="N102" s="52">
        <f t="shared" si="6"/>
        <v>161.21319999999898</v>
      </c>
      <c r="O102" s="52">
        <f t="shared" si="7"/>
        <v>1469455</v>
      </c>
      <c r="P102" s="52">
        <f t="shared" si="8"/>
        <v>1469451</v>
      </c>
      <c r="Q102" s="52">
        <f t="shared" si="9"/>
        <v>2176053</v>
      </c>
      <c r="R102" s="50"/>
    </row>
    <row r="103" spans="1:18" ht="15.75" x14ac:dyDescent="0.25">
      <c r="A103" s="61" t="s">
        <v>45</v>
      </c>
      <c r="B103" s="9" t="s">
        <v>6</v>
      </c>
      <c r="C103" s="10">
        <v>1</v>
      </c>
      <c r="D103" s="11">
        <v>1.9300000000000001E-2</v>
      </c>
      <c r="E103" s="10">
        <v>869</v>
      </c>
      <c r="F103" s="10">
        <v>595</v>
      </c>
      <c r="G103" s="10">
        <v>595</v>
      </c>
      <c r="H103" s="10">
        <v>1</v>
      </c>
      <c r="I103" s="11">
        <v>0.40500000000000003</v>
      </c>
      <c r="J103" s="10">
        <v>16600</v>
      </c>
      <c r="K103" s="10">
        <v>11500</v>
      </c>
      <c r="L103" s="10">
        <v>11500</v>
      </c>
      <c r="M103" s="55">
        <f t="shared" si="5"/>
        <v>2</v>
      </c>
      <c r="N103" s="55">
        <f t="shared" si="6"/>
        <v>0.42430000000000001</v>
      </c>
      <c r="O103" s="55">
        <f t="shared" si="7"/>
        <v>12095</v>
      </c>
      <c r="P103" s="55">
        <f t="shared" si="8"/>
        <v>12095</v>
      </c>
      <c r="Q103" s="55">
        <f t="shared" si="9"/>
        <v>17469</v>
      </c>
      <c r="R103" s="49"/>
    </row>
    <row r="104" spans="1:18" ht="15.75" x14ac:dyDescent="0.25">
      <c r="A104" s="62"/>
      <c r="B104" s="9" t="s">
        <v>7</v>
      </c>
      <c r="C104" s="10">
        <v>5</v>
      </c>
      <c r="D104" s="11">
        <v>1.0934999999999999</v>
      </c>
      <c r="E104" s="10">
        <v>35633.873903309803</v>
      </c>
      <c r="F104" s="10">
        <v>24106.933735463099</v>
      </c>
      <c r="G104" s="10">
        <v>24106.933735463099</v>
      </c>
      <c r="H104" s="10">
        <v>10</v>
      </c>
      <c r="I104" s="11">
        <v>16.315999999999999</v>
      </c>
      <c r="J104" s="10">
        <v>425485</v>
      </c>
      <c r="K104" s="10">
        <v>300388</v>
      </c>
      <c r="L104" s="10">
        <v>300388</v>
      </c>
      <c r="M104" s="55">
        <f t="shared" si="5"/>
        <v>15</v>
      </c>
      <c r="N104" s="55">
        <f t="shared" si="6"/>
        <v>17.409499999999998</v>
      </c>
      <c r="O104" s="55">
        <f t="shared" si="7"/>
        <v>324494.93373546307</v>
      </c>
      <c r="P104" s="55">
        <f t="shared" si="8"/>
        <v>324494.93373546307</v>
      </c>
      <c r="Q104" s="55">
        <f t="shared" si="9"/>
        <v>461118.87390330981</v>
      </c>
      <c r="R104" s="49"/>
    </row>
    <row r="105" spans="1:18" ht="15.75" x14ac:dyDescent="0.25">
      <c r="A105" s="62"/>
      <c r="B105" s="9" t="s">
        <v>8</v>
      </c>
      <c r="C105" s="10">
        <v>0</v>
      </c>
      <c r="D105" s="11">
        <v>0</v>
      </c>
      <c r="E105" s="10">
        <v>0</v>
      </c>
      <c r="F105" s="10">
        <v>0</v>
      </c>
      <c r="G105" s="10">
        <v>0</v>
      </c>
      <c r="H105" s="10">
        <v>2</v>
      </c>
      <c r="I105" s="11">
        <v>10.426500000000001</v>
      </c>
      <c r="J105" s="10">
        <v>176934.09479998401</v>
      </c>
      <c r="K105" s="10">
        <v>176934.09479998401</v>
      </c>
      <c r="L105" s="10">
        <v>176934.09479998401</v>
      </c>
      <c r="M105" s="55">
        <f t="shared" si="5"/>
        <v>2</v>
      </c>
      <c r="N105" s="55">
        <f t="shared" si="6"/>
        <v>10.426500000000001</v>
      </c>
      <c r="O105" s="55">
        <f t="shared" si="7"/>
        <v>176934.09479998401</v>
      </c>
      <c r="P105" s="55">
        <f t="shared" si="8"/>
        <v>176934.09479998401</v>
      </c>
      <c r="Q105" s="55">
        <f t="shared" si="9"/>
        <v>176934.09479998401</v>
      </c>
      <c r="R105" s="49"/>
    </row>
    <row r="106" spans="1:18" ht="15.75" x14ac:dyDescent="0.25">
      <c r="A106" s="62"/>
      <c r="B106" s="9" t="s">
        <v>9</v>
      </c>
      <c r="C106" s="10">
        <v>0</v>
      </c>
      <c r="D106" s="11">
        <v>0</v>
      </c>
      <c r="E106" s="10">
        <v>0</v>
      </c>
      <c r="F106" s="10">
        <v>0</v>
      </c>
      <c r="G106" s="10">
        <v>0</v>
      </c>
      <c r="H106" s="10">
        <v>1</v>
      </c>
      <c r="I106" s="11">
        <v>2.5594000000000001</v>
      </c>
      <c r="J106" s="10">
        <v>14500</v>
      </c>
      <c r="K106" s="10">
        <v>11300</v>
      </c>
      <c r="L106" s="10">
        <v>11300</v>
      </c>
      <c r="M106" s="55">
        <f t="shared" si="5"/>
        <v>1</v>
      </c>
      <c r="N106" s="55">
        <f t="shared" si="6"/>
        <v>2.5594000000000001</v>
      </c>
      <c r="O106" s="55">
        <f t="shared" si="7"/>
        <v>11300</v>
      </c>
      <c r="P106" s="55">
        <f t="shared" si="8"/>
        <v>11300</v>
      </c>
      <c r="Q106" s="55">
        <f t="shared" si="9"/>
        <v>14500</v>
      </c>
      <c r="R106" s="49"/>
    </row>
    <row r="107" spans="1:18" ht="15.75" x14ac:dyDescent="0.25">
      <c r="A107" s="62"/>
      <c r="B107" s="9" t="s">
        <v>10</v>
      </c>
      <c r="C107" s="10">
        <v>4</v>
      </c>
      <c r="D107" s="11">
        <v>1.2843</v>
      </c>
      <c r="E107" s="10">
        <v>6800</v>
      </c>
      <c r="F107" s="10">
        <v>5183</v>
      </c>
      <c r="G107" s="10">
        <v>5183</v>
      </c>
      <c r="H107" s="10">
        <v>6</v>
      </c>
      <c r="I107" s="11">
        <v>3.2581000000000002</v>
      </c>
      <c r="J107" s="10">
        <v>14980</v>
      </c>
      <c r="K107" s="10">
        <v>11642</v>
      </c>
      <c r="L107" s="10">
        <v>11642</v>
      </c>
      <c r="M107" s="55">
        <f t="shared" si="5"/>
        <v>10</v>
      </c>
      <c r="N107" s="55">
        <f t="shared" si="6"/>
        <v>4.5424000000000007</v>
      </c>
      <c r="O107" s="55">
        <f t="shared" si="7"/>
        <v>16825</v>
      </c>
      <c r="P107" s="55">
        <f t="shared" si="8"/>
        <v>16825</v>
      </c>
      <c r="Q107" s="55">
        <f t="shared" si="9"/>
        <v>21780</v>
      </c>
      <c r="R107" s="49"/>
    </row>
    <row r="108" spans="1:18" ht="15.75" x14ac:dyDescent="0.25">
      <c r="A108" s="62"/>
      <c r="B108" s="9" t="s">
        <v>12</v>
      </c>
      <c r="C108" s="10">
        <v>0</v>
      </c>
      <c r="D108" s="11">
        <v>0</v>
      </c>
      <c r="E108" s="10">
        <v>0</v>
      </c>
      <c r="F108" s="10">
        <v>0</v>
      </c>
      <c r="G108" s="10">
        <v>0</v>
      </c>
      <c r="H108" s="10">
        <v>2</v>
      </c>
      <c r="I108" s="11">
        <v>1.7156</v>
      </c>
      <c r="J108" s="10">
        <v>7519</v>
      </c>
      <c r="K108" s="10">
        <v>5881</v>
      </c>
      <c r="L108" s="10">
        <v>5881</v>
      </c>
      <c r="M108" s="55">
        <f t="shared" si="5"/>
        <v>2</v>
      </c>
      <c r="N108" s="55">
        <f t="shared" si="6"/>
        <v>1.7156</v>
      </c>
      <c r="O108" s="55">
        <f t="shared" si="7"/>
        <v>5881</v>
      </c>
      <c r="P108" s="55">
        <f t="shared" si="8"/>
        <v>5881</v>
      </c>
      <c r="Q108" s="55">
        <f t="shared" si="9"/>
        <v>7519</v>
      </c>
      <c r="R108" s="49"/>
    </row>
    <row r="109" spans="1:18" ht="15.75" x14ac:dyDescent="0.25">
      <c r="A109" s="62"/>
      <c r="B109" s="9" t="s">
        <v>13</v>
      </c>
      <c r="C109" s="10">
        <v>1</v>
      </c>
      <c r="D109" s="11">
        <v>6.5699999999999995E-2</v>
      </c>
      <c r="E109" s="10">
        <v>407</v>
      </c>
      <c r="F109" s="10">
        <v>309</v>
      </c>
      <c r="G109" s="10">
        <v>309</v>
      </c>
      <c r="H109" s="10">
        <v>0</v>
      </c>
      <c r="I109" s="11">
        <v>0</v>
      </c>
      <c r="J109" s="10">
        <v>0</v>
      </c>
      <c r="K109" s="10">
        <v>0</v>
      </c>
      <c r="L109" s="10">
        <v>0</v>
      </c>
      <c r="M109" s="55">
        <f t="shared" si="5"/>
        <v>1</v>
      </c>
      <c r="N109" s="55">
        <f t="shared" si="6"/>
        <v>6.5699999999999995E-2</v>
      </c>
      <c r="O109" s="55">
        <f t="shared" si="7"/>
        <v>309</v>
      </c>
      <c r="P109" s="55">
        <f t="shared" si="8"/>
        <v>309</v>
      </c>
      <c r="Q109" s="55">
        <f t="shared" si="9"/>
        <v>407</v>
      </c>
      <c r="R109" s="49"/>
    </row>
    <row r="110" spans="1:18" ht="15.75" x14ac:dyDescent="0.25">
      <c r="A110" s="62"/>
      <c r="B110" s="9" t="s">
        <v>14</v>
      </c>
      <c r="C110" s="10">
        <v>1</v>
      </c>
      <c r="D110" s="11">
        <v>0.23380000000000001</v>
      </c>
      <c r="E110" s="10">
        <v>1330</v>
      </c>
      <c r="F110" s="10">
        <v>1000</v>
      </c>
      <c r="G110" s="10">
        <v>1000</v>
      </c>
      <c r="H110" s="10">
        <v>0</v>
      </c>
      <c r="I110" s="11">
        <v>0</v>
      </c>
      <c r="J110" s="10">
        <v>0</v>
      </c>
      <c r="K110" s="10">
        <v>0</v>
      </c>
      <c r="L110" s="10">
        <v>0</v>
      </c>
      <c r="M110" s="55">
        <f t="shared" si="5"/>
        <v>1</v>
      </c>
      <c r="N110" s="55">
        <f t="shared" si="6"/>
        <v>0.23380000000000001</v>
      </c>
      <c r="O110" s="55">
        <f t="shared" si="7"/>
        <v>1000</v>
      </c>
      <c r="P110" s="55">
        <f t="shared" si="8"/>
        <v>1000</v>
      </c>
      <c r="Q110" s="55">
        <f t="shared" si="9"/>
        <v>1330</v>
      </c>
      <c r="R110" s="49"/>
    </row>
    <row r="111" spans="1:18" ht="15.75" x14ac:dyDescent="0.25">
      <c r="A111" s="62"/>
      <c r="B111" s="9" t="s">
        <v>15</v>
      </c>
      <c r="C111" s="10">
        <v>0</v>
      </c>
      <c r="D111" s="11">
        <v>0</v>
      </c>
      <c r="E111" s="10">
        <v>0</v>
      </c>
      <c r="F111" s="10">
        <v>0</v>
      </c>
      <c r="G111" s="10">
        <v>0</v>
      </c>
      <c r="H111" s="10">
        <v>1</v>
      </c>
      <c r="I111" s="11">
        <v>0.31009999999999999</v>
      </c>
      <c r="J111" s="10">
        <v>1710</v>
      </c>
      <c r="K111" s="10">
        <v>1300</v>
      </c>
      <c r="L111" s="10">
        <v>1300</v>
      </c>
      <c r="M111" s="55">
        <f t="shared" si="5"/>
        <v>1</v>
      </c>
      <c r="N111" s="55">
        <f t="shared" si="6"/>
        <v>0.31009999999999999</v>
      </c>
      <c r="O111" s="55">
        <f t="shared" si="7"/>
        <v>1300</v>
      </c>
      <c r="P111" s="55">
        <f t="shared" si="8"/>
        <v>1300</v>
      </c>
      <c r="Q111" s="55">
        <f t="shared" si="9"/>
        <v>1710</v>
      </c>
      <c r="R111" s="49"/>
    </row>
    <row r="112" spans="1:18" ht="15.75" x14ac:dyDescent="0.25">
      <c r="A112" s="62"/>
      <c r="B112" s="9" t="s">
        <v>17</v>
      </c>
      <c r="C112" s="10">
        <v>2</v>
      </c>
      <c r="D112" s="11">
        <v>0.46820000000000001</v>
      </c>
      <c r="E112" s="10">
        <v>3150</v>
      </c>
      <c r="F112" s="10">
        <v>2290</v>
      </c>
      <c r="G112" s="10">
        <v>2290</v>
      </c>
      <c r="H112" s="10">
        <v>1</v>
      </c>
      <c r="I112" s="11">
        <v>0.35370000000000001</v>
      </c>
      <c r="J112" s="10">
        <v>2280</v>
      </c>
      <c r="K112" s="10">
        <v>1670</v>
      </c>
      <c r="L112" s="10">
        <v>1670</v>
      </c>
      <c r="M112" s="55">
        <f t="shared" si="5"/>
        <v>3</v>
      </c>
      <c r="N112" s="55">
        <f t="shared" si="6"/>
        <v>0.82190000000000007</v>
      </c>
      <c r="O112" s="55">
        <f t="shared" si="7"/>
        <v>3960</v>
      </c>
      <c r="P112" s="55">
        <f t="shared" si="8"/>
        <v>3960</v>
      </c>
      <c r="Q112" s="55">
        <f t="shared" si="9"/>
        <v>5430</v>
      </c>
      <c r="R112" s="49"/>
    </row>
    <row r="113" spans="1:20" ht="15.75" x14ac:dyDescent="0.25">
      <c r="A113" s="62"/>
      <c r="B113" s="9" t="s">
        <v>18</v>
      </c>
      <c r="C113" s="10">
        <v>17</v>
      </c>
      <c r="D113" s="11">
        <v>1.8693</v>
      </c>
      <c r="E113" s="10">
        <v>15733.1603927987</v>
      </c>
      <c r="F113" s="10">
        <v>10262.859247135801</v>
      </c>
      <c r="G113" s="10">
        <v>10262.859247135801</v>
      </c>
      <c r="H113" s="10">
        <v>6</v>
      </c>
      <c r="I113" s="11">
        <v>3.7471999999999999</v>
      </c>
      <c r="J113" s="10">
        <v>39220</v>
      </c>
      <c r="K113" s="10">
        <v>21803</v>
      </c>
      <c r="L113" s="10">
        <v>21803</v>
      </c>
      <c r="M113" s="55">
        <f t="shared" si="5"/>
        <v>23</v>
      </c>
      <c r="N113" s="55">
        <f t="shared" si="6"/>
        <v>5.6165000000000003</v>
      </c>
      <c r="O113" s="55">
        <f t="shared" si="7"/>
        <v>32065.859247135799</v>
      </c>
      <c r="P113" s="55">
        <f t="shared" si="8"/>
        <v>32065.859247135799</v>
      </c>
      <c r="Q113" s="55">
        <f t="shared" si="9"/>
        <v>54953.160392798702</v>
      </c>
      <c r="R113" s="49"/>
    </row>
    <row r="114" spans="1:20" ht="15.75" x14ac:dyDescent="0.25">
      <c r="A114" s="62"/>
      <c r="B114" s="9" t="s">
        <v>19</v>
      </c>
      <c r="C114" s="10">
        <v>8</v>
      </c>
      <c r="D114" s="11">
        <v>1.9232</v>
      </c>
      <c r="E114" s="10">
        <v>25352</v>
      </c>
      <c r="F114" s="10">
        <v>14778</v>
      </c>
      <c r="G114" s="10">
        <v>14778</v>
      </c>
      <c r="H114" s="10">
        <v>5</v>
      </c>
      <c r="I114" s="11">
        <v>0.245</v>
      </c>
      <c r="J114" s="10">
        <v>4658</v>
      </c>
      <c r="K114" s="10">
        <v>2626</v>
      </c>
      <c r="L114" s="10">
        <v>2626</v>
      </c>
      <c r="M114" s="55">
        <f t="shared" si="5"/>
        <v>13</v>
      </c>
      <c r="N114" s="55">
        <f t="shared" si="6"/>
        <v>2.1682000000000001</v>
      </c>
      <c r="O114" s="55">
        <f t="shared" si="7"/>
        <v>17404</v>
      </c>
      <c r="P114" s="55">
        <f t="shared" si="8"/>
        <v>17404</v>
      </c>
      <c r="Q114" s="55">
        <f t="shared" si="9"/>
        <v>30010</v>
      </c>
      <c r="R114" s="49"/>
    </row>
    <row r="115" spans="1:20" ht="15.75" x14ac:dyDescent="0.25">
      <c r="A115" s="62"/>
      <c r="B115" s="9" t="s">
        <v>20</v>
      </c>
      <c r="C115" s="10">
        <v>8</v>
      </c>
      <c r="D115" s="11">
        <v>1.7987</v>
      </c>
      <c r="E115" s="10">
        <v>20369.2196261682</v>
      </c>
      <c r="F115" s="10">
        <v>12320.5864485981</v>
      </c>
      <c r="G115" s="10">
        <v>12320.5864485981</v>
      </c>
      <c r="H115" s="10">
        <v>4</v>
      </c>
      <c r="I115" s="11">
        <v>1.6819999999999999</v>
      </c>
      <c r="J115" s="10">
        <v>18430</v>
      </c>
      <c r="K115" s="10">
        <v>11269</v>
      </c>
      <c r="L115" s="10">
        <v>11269</v>
      </c>
      <c r="M115" s="55">
        <f t="shared" si="5"/>
        <v>12</v>
      </c>
      <c r="N115" s="55">
        <f t="shared" si="6"/>
        <v>3.4806999999999997</v>
      </c>
      <c r="O115" s="55">
        <f t="shared" si="7"/>
        <v>23589.5864485981</v>
      </c>
      <c r="P115" s="55">
        <f t="shared" si="8"/>
        <v>23589.5864485981</v>
      </c>
      <c r="Q115" s="55">
        <f t="shared" si="9"/>
        <v>38799.219626168197</v>
      </c>
      <c r="R115" s="49"/>
    </row>
    <row r="116" spans="1:20" ht="15.75" x14ac:dyDescent="0.25">
      <c r="A116" s="62"/>
      <c r="B116" s="9" t="s">
        <v>23</v>
      </c>
      <c r="C116" s="10">
        <v>1</v>
      </c>
      <c r="D116" s="11">
        <v>2.7E-2</v>
      </c>
      <c r="E116" s="10">
        <v>135</v>
      </c>
      <c r="F116" s="10">
        <v>109</v>
      </c>
      <c r="G116" s="10">
        <v>109</v>
      </c>
      <c r="H116" s="10">
        <v>0</v>
      </c>
      <c r="I116" s="11">
        <v>0</v>
      </c>
      <c r="J116" s="10">
        <v>0</v>
      </c>
      <c r="K116" s="10">
        <v>0</v>
      </c>
      <c r="L116" s="10">
        <v>0</v>
      </c>
      <c r="M116" s="55">
        <f t="shared" si="5"/>
        <v>1</v>
      </c>
      <c r="N116" s="55">
        <f t="shared" si="6"/>
        <v>2.7E-2</v>
      </c>
      <c r="O116" s="55">
        <f t="shared" si="7"/>
        <v>109</v>
      </c>
      <c r="P116" s="55">
        <f t="shared" si="8"/>
        <v>109</v>
      </c>
      <c r="Q116" s="55">
        <f t="shared" si="9"/>
        <v>135</v>
      </c>
      <c r="R116" s="49"/>
    </row>
    <row r="117" spans="1:20" ht="15.75" x14ac:dyDescent="0.25">
      <c r="A117" s="62"/>
      <c r="B117" s="9" t="s">
        <v>24</v>
      </c>
      <c r="C117" s="10">
        <v>1</v>
      </c>
      <c r="D117" s="11">
        <v>0.24510000000000001</v>
      </c>
      <c r="E117" s="10">
        <v>1080</v>
      </c>
      <c r="F117" s="10">
        <v>875</v>
      </c>
      <c r="G117" s="10">
        <v>875</v>
      </c>
      <c r="H117" s="10">
        <v>0</v>
      </c>
      <c r="I117" s="11">
        <v>0</v>
      </c>
      <c r="J117" s="10">
        <v>0</v>
      </c>
      <c r="K117" s="10">
        <v>0</v>
      </c>
      <c r="L117" s="10">
        <v>0</v>
      </c>
      <c r="M117" s="55">
        <f t="shared" si="5"/>
        <v>1</v>
      </c>
      <c r="N117" s="55">
        <f t="shared" si="6"/>
        <v>0.24510000000000001</v>
      </c>
      <c r="O117" s="55">
        <f t="shared" si="7"/>
        <v>875</v>
      </c>
      <c r="P117" s="55">
        <f t="shared" si="8"/>
        <v>875</v>
      </c>
      <c r="Q117" s="55">
        <f t="shared" si="9"/>
        <v>1080</v>
      </c>
      <c r="R117" s="49"/>
    </row>
    <row r="118" spans="1:20" ht="15.75" x14ac:dyDescent="0.25">
      <c r="A118" s="62"/>
      <c r="B118" s="9" t="s">
        <v>26</v>
      </c>
      <c r="C118" s="10">
        <v>6</v>
      </c>
      <c r="D118" s="11">
        <v>1.2817000000000001</v>
      </c>
      <c r="E118" s="10">
        <v>6080</v>
      </c>
      <c r="F118" s="10">
        <v>3965</v>
      </c>
      <c r="G118" s="10">
        <v>3965</v>
      </c>
      <c r="H118" s="10">
        <v>1</v>
      </c>
      <c r="I118" s="11">
        <v>4.22</v>
      </c>
      <c r="J118" s="10">
        <v>23100</v>
      </c>
      <c r="K118" s="10">
        <v>15900</v>
      </c>
      <c r="L118" s="10">
        <v>15900</v>
      </c>
      <c r="M118" s="55">
        <f t="shared" si="5"/>
        <v>7</v>
      </c>
      <c r="N118" s="55">
        <f t="shared" si="6"/>
        <v>5.5016999999999996</v>
      </c>
      <c r="O118" s="55">
        <f t="shared" si="7"/>
        <v>19865</v>
      </c>
      <c r="P118" s="55">
        <f t="shared" si="8"/>
        <v>19865</v>
      </c>
      <c r="Q118" s="55">
        <f t="shared" si="9"/>
        <v>29180</v>
      </c>
      <c r="R118" s="49"/>
    </row>
    <row r="119" spans="1:20" ht="15.75" x14ac:dyDescent="0.25">
      <c r="A119" s="62"/>
      <c r="B119" s="9" t="s">
        <v>27</v>
      </c>
      <c r="C119" s="10">
        <v>2</v>
      </c>
      <c r="D119" s="11">
        <v>0.39800000000000002</v>
      </c>
      <c r="E119" s="10">
        <v>2711</v>
      </c>
      <c r="F119" s="10">
        <v>1766</v>
      </c>
      <c r="G119" s="10">
        <v>1766</v>
      </c>
      <c r="H119" s="10">
        <v>0</v>
      </c>
      <c r="I119" s="11">
        <v>0</v>
      </c>
      <c r="J119" s="10">
        <v>0</v>
      </c>
      <c r="K119" s="10">
        <v>0</v>
      </c>
      <c r="L119" s="10">
        <v>0</v>
      </c>
      <c r="M119" s="55">
        <f t="shared" si="5"/>
        <v>2</v>
      </c>
      <c r="N119" s="55">
        <f t="shared" si="6"/>
        <v>0.39800000000000002</v>
      </c>
      <c r="O119" s="55">
        <f t="shared" si="7"/>
        <v>1766</v>
      </c>
      <c r="P119" s="55">
        <f t="shared" si="8"/>
        <v>1766</v>
      </c>
      <c r="Q119" s="55">
        <f t="shared" si="9"/>
        <v>2711</v>
      </c>
      <c r="R119" s="49"/>
    </row>
    <row r="120" spans="1:20" ht="15.75" x14ac:dyDescent="0.25">
      <c r="A120" s="62"/>
      <c r="B120" s="9" t="s">
        <v>28</v>
      </c>
      <c r="C120" s="10">
        <v>1</v>
      </c>
      <c r="D120" s="11">
        <v>0.09</v>
      </c>
      <c r="E120" s="10">
        <v>779</v>
      </c>
      <c r="F120" s="10">
        <v>502</v>
      </c>
      <c r="G120" s="10">
        <v>502</v>
      </c>
      <c r="H120" s="10">
        <v>0</v>
      </c>
      <c r="I120" s="11">
        <v>0</v>
      </c>
      <c r="J120" s="10">
        <v>0</v>
      </c>
      <c r="K120" s="10">
        <v>0</v>
      </c>
      <c r="L120" s="10">
        <v>0</v>
      </c>
      <c r="M120" s="55">
        <f t="shared" si="5"/>
        <v>1</v>
      </c>
      <c r="N120" s="55">
        <f t="shared" si="6"/>
        <v>0.09</v>
      </c>
      <c r="O120" s="55">
        <f t="shared" si="7"/>
        <v>502</v>
      </c>
      <c r="P120" s="55">
        <f t="shared" si="8"/>
        <v>502</v>
      </c>
      <c r="Q120" s="55">
        <f t="shared" si="9"/>
        <v>779</v>
      </c>
      <c r="R120" s="49"/>
    </row>
    <row r="121" spans="1:20" ht="15.75" x14ac:dyDescent="0.25">
      <c r="A121" s="62"/>
      <c r="B121" s="9" t="s">
        <v>30</v>
      </c>
      <c r="C121" s="10">
        <v>12</v>
      </c>
      <c r="D121" s="11">
        <v>4.9111000000000002</v>
      </c>
      <c r="E121" s="10">
        <v>14568</v>
      </c>
      <c r="F121" s="10">
        <v>8918</v>
      </c>
      <c r="G121" s="10">
        <v>8918</v>
      </c>
      <c r="H121" s="10">
        <v>2</v>
      </c>
      <c r="I121" s="11">
        <v>1.4833000000000001</v>
      </c>
      <c r="J121" s="10">
        <v>4155</v>
      </c>
      <c r="K121" s="10">
        <v>2592</v>
      </c>
      <c r="L121" s="10">
        <v>2592</v>
      </c>
      <c r="M121" s="55">
        <f t="shared" si="5"/>
        <v>14</v>
      </c>
      <c r="N121" s="55">
        <f t="shared" si="6"/>
        <v>6.3944000000000001</v>
      </c>
      <c r="O121" s="55">
        <f t="shared" si="7"/>
        <v>11510</v>
      </c>
      <c r="P121" s="55">
        <f t="shared" si="8"/>
        <v>11510</v>
      </c>
      <c r="Q121" s="55">
        <f t="shared" si="9"/>
        <v>18723</v>
      </c>
      <c r="R121" s="49"/>
    </row>
    <row r="122" spans="1:20" ht="15.75" x14ac:dyDescent="0.25">
      <c r="A122" s="62"/>
      <c r="B122" s="9" t="s">
        <v>31</v>
      </c>
      <c r="C122" s="10">
        <v>1</v>
      </c>
      <c r="D122" s="11">
        <v>0.03</v>
      </c>
      <c r="E122" s="10">
        <v>136</v>
      </c>
      <c r="F122" s="10">
        <v>66</v>
      </c>
      <c r="G122" s="10">
        <v>66</v>
      </c>
      <c r="H122" s="10">
        <v>0</v>
      </c>
      <c r="I122" s="11">
        <v>0</v>
      </c>
      <c r="J122" s="10">
        <v>0</v>
      </c>
      <c r="K122" s="10">
        <v>0</v>
      </c>
      <c r="L122" s="10">
        <v>0</v>
      </c>
      <c r="M122" s="55">
        <f t="shared" si="5"/>
        <v>1</v>
      </c>
      <c r="N122" s="55">
        <f t="shared" si="6"/>
        <v>0.03</v>
      </c>
      <c r="O122" s="55">
        <f t="shared" si="7"/>
        <v>66</v>
      </c>
      <c r="P122" s="55">
        <f t="shared" si="8"/>
        <v>66</v>
      </c>
      <c r="Q122" s="55">
        <f t="shared" si="9"/>
        <v>136</v>
      </c>
      <c r="R122" s="49"/>
    </row>
    <row r="123" spans="1:20" ht="15.75" x14ac:dyDescent="0.25">
      <c r="A123" s="62"/>
      <c r="B123" s="9" t="s">
        <v>33</v>
      </c>
      <c r="C123" s="10">
        <v>1</v>
      </c>
      <c r="D123" s="11">
        <v>0.18959999999999999</v>
      </c>
      <c r="E123" s="10">
        <v>806</v>
      </c>
      <c r="F123" s="10">
        <v>388</v>
      </c>
      <c r="G123" s="10">
        <v>388</v>
      </c>
      <c r="H123" s="10">
        <v>0</v>
      </c>
      <c r="I123" s="11">
        <v>0</v>
      </c>
      <c r="J123" s="10">
        <v>0</v>
      </c>
      <c r="K123" s="10">
        <v>0</v>
      </c>
      <c r="L123" s="10">
        <v>0</v>
      </c>
      <c r="M123" s="55">
        <f t="shared" si="5"/>
        <v>1</v>
      </c>
      <c r="N123" s="55">
        <f t="shared" si="6"/>
        <v>0.18959999999999999</v>
      </c>
      <c r="O123" s="55">
        <f t="shared" si="7"/>
        <v>388</v>
      </c>
      <c r="P123" s="55">
        <f t="shared" si="8"/>
        <v>388</v>
      </c>
      <c r="Q123" s="55">
        <f t="shared" si="9"/>
        <v>806</v>
      </c>
      <c r="R123" s="49"/>
    </row>
    <row r="124" spans="1:20" ht="15.75" x14ac:dyDescent="0.25">
      <c r="A124" s="62"/>
      <c r="B124" s="9" t="s">
        <v>36</v>
      </c>
      <c r="C124" s="10">
        <v>8</v>
      </c>
      <c r="D124" s="11">
        <v>2.1823999999999999</v>
      </c>
      <c r="E124" s="10">
        <v>6148.7094095941002</v>
      </c>
      <c r="F124" s="10">
        <v>3927.6582103321002</v>
      </c>
      <c r="G124" s="10">
        <v>3927.6582103321002</v>
      </c>
      <c r="H124" s="10">
        <v>1</v>
      </c>
      <c r="I124" s="11">
        <v>3.2225999999999999</v>
      </c>
      <c r="J124" s="10">
        <v>7810</v>
      </c>
      <c r="K124" s="10">
        <v>5180</v>
      </c>
      <c r="L124" s="10">
        <v>5180</v>
      </c>
      <c r="M124" s="55">
        <f t="shared" si="5"/>
        <v>9</v>
      </c>
      <c r="N124" s="55">
        <f t="shared" si="6"/>
        <v>5.4049999999999994</v>
      </c>
      <c r="O124" s="55">
        <f t="shared" si="7"/>
        <v>9107.6582103320998</v>
      </c>
      <c r="P124" s="55">
        <f t="shared" si="8"/>
        <v>9107.6582103320998</v>
      </c>
      <c r="Q124" s="55">
        <f t="shared" si="9"/>
        <v>13958.709409594099</v>
      </c>
      <c r="R124" s="49"/>
    </row>
    <row r="125" spans="1:20" ht="15.75" x14ac:dyDescent="0.25">
      <c r="A125" s="62"/>
      <c r="B125" s="9" t="s">
        <v>39</v>
      </c>
      <c r="C125" s="10">
        <v>23</v>
      </c>
      <c r="D125" s="11">
        <v>7.3822999999999999</v>
      </c>
      <c r="E125" s="10">
        <v>21814.419790104901</v>
      </c>
      <c r="F125" s="10">
        <v>13878.817091454301</v>
      </c>
      <c r="G125" s="10">
        <v>13878.817091454301</v>
      </c>
      <c r="H125" s="10">
        <v>5</v>
      </c>
      <c r="I125" s="11">
        <v>5.3966000000000003</v>
      </c>
      <c r="J125" s="10">
        <v>14200</v>
      </c>
      <c r="K125" s="10">
        <v>9220</v>
      </c>
      <c r="L125" s="10">
        <v>9220</v>
      </c>
      <c r="M125" s="55">
        <f t="shared" si="5"/>
        <v>28</v>
      </c>
      <c r="N125" s="55">
        <f t="shared" si="6"/>
        <v>12.7789</v>
      </c>
      <c r="O125" s="55">
        <f t="shared" si="7"/>
        <v>23098.817091454301</v>
      </c>
      <c r="P125" s="55">
        <f t="shared" si="8"/>
        <v>23098.817091454301</v>
      </c>
      <c r="Q125" s="55">
        <f t="shared" si="9"/>
        <v>36014.419790104905</v>
      </c>
      <c r="R125" s="49"/>
    </row>
    <row r="126" spans="1:20" ht="15.75" x14ac:dyDescent="0.25">
      <c r="A126" s="62"/>
      <c r="B126" s="9" t="s">
        <v>40</v>
      </c>
      <c r="C126" s="10">
        <v>14</v>
      </c>
      <c r="D126" s="11">
        <v>8.2638999999999996</v>
      </c>
      <c r="E126" s="10">
        <v>21568</v>
      </c>
      <c r="F126" s="10">
        <v>13964</v>
      </c>
      <c r="G126" s="10">
        <v>13964</v>
      </c>
      <c r="H126" s="10">
        <v>4</v>
      </c>
      <c r="I126" s="11">
        <v>2.6640000000000001</v>
      </c>
      <c r="J126" s="10">
        <v>7781</v>
      </c>
      <c r="K126" s="10">
        <v>5015</v>
      </c>
      <c r="L126" s="10">
        <v>5015</v>
      </c>
      <c r="M126" s="55">
        <f t="shared" si="5"/>
        <v>18</v>
      </c>
      <c r="N126" s="55">
        <f t="shared" si="6"/>
        <v>10.927899999999999</v>
      </c>
      <c r="O126" s="55">
        <f t="shared" si="7"/>
        <v>18979</v>
      </c>
      <c r="P126" s="55">
        <f t="shared" si="8"/>
        <v>18979</v>
      </c>
      <c r="Q126" s="55">
        <f t="shared" si="9"/>
        <v>29349</v>
      </c>
      <c r="R126" s="49"/>
    </row>
    <row r="127" spans="1:20" ht="15.75" x14ac:dyDescent="0.25">
      <c r="A127" s="63" t="s">
        <v>127</v>
      </c>
      <c r="B127" s="64"/>
      <c r="C127" s="12">
        <v>117</v>
      </c>
      <c r="D127" s="13">
        <v>33.757100000000001</v>
      </c>
      <c r="E127" s="12">
        <v>185470.38312197599</v>
      </c>
      <c r="F127" s="12">
        <v>119204.854732983</v>
      </c>
      <c r="G127" s="15">
        <v>119204.854732983</v>
      </c>
      <c r="H127" s="14">
        <v>52</v>
      </c>
      <c r="I127" s="16">
        <v>58.005099999999999</v>
      </c>
      <c r="J127" s="14">
        <v>779362.09479998401</v>
      </c>
      <c r="K127" s="14">
        <v>594220.09479998401</v>
      </c>
      <c r="L127" s="53">
        <v>594220.09479998401</v>
      </c>
      <c r="M127" s="52">
        <f t="shared" si="5"/>
        <v>169</v>
      </c>
      <c r="N127" s="52">
        <f t="shared" si="6"/>
        <v>91.762200000000007</v>
      </c>
      <c r="O127" s="52">
        <f t="shared" si="7"/>
        <v>713424.94953296706</v>
      </c>
      <c r="P127" s="52">
        <f t="shared" si="8"/>
        <v>713424.94953296706</v>
      </c>
      <c r="Q127" s="52">
        <f t="shared" si="9"/>
        <v>964832.47792195994</v>
      </c>
      <c r="R127" s="50"/>
      <c r="T127" s="5"/>
    </row>
    <row r="128" spans="1:20" ht="15.75" x14ac:dyDescent="0.25">
      <c r="A128" s="61" t="s">
        <v>46</v>
      </c>
      <c r="B128" s="9" t="s">
        <v>6</v>
      </c>
      <c r="C128" s="10">
        <v>2</v>
      </c>
      <c r="D128" s="11">
        <v>0.40860000000000002</v>
      </c>
      <c r="E128" s="10">
        <v>3012</v>
      </c>
      <c r="F128" s="10">
        <v>1629</v>
      </c>
      <c r="G128" s="10">
        <v>1629</v>
      </c>
      <c r="H128" s="10">
        <v>0</v>
      </c>
      <c r="I128" s="11">
        <v>0</v>
      </c>
      <c r="J128" s="10">
        <v>0</v>
      </c>
      <c r="K128" s="10">
        <v>0</v>
      </c>
      <c r="L128" s="10">
        <v>0</v>
      </c>
      <c r="M128" s="55">
        <f t="shared" si="5"/>
        <v>2</v>
      </c>
      <c r="N128" s="55">
        <f t="shared" si="6"/>
        <v>0.40860000000000002</v>
      </c>
      <c r="O128" s="55">
        <f t="shared" si="7"/>
        <v>1629</v>
      </c>
      <c r="P128" s="55">
        <f t="shared" si="8"/>
        <v>1629</v>
      </c>
      <c r="Q128" s="55">
        <f t="shared" si="9"/>
        <v>3012</v>
      </c>
      <c r="R128" s="49"/>
    </row>
    <row r="129" spans="1:18" ht="15.75" x14ac:dyDescent="0.25">
      <c r="A129" s="62"/>
      <c r="B129" s="9" t="s">
        <v>7</v>
      </c>
      <c r="C129" s="10">
        <v>3</v>
      </c>
      <c r="D129" s="11">
        <v>1.637</v>
      </c>
      <c r="E129" s="10">
        <v>9144</v>
      </c>
      <c r="F129" s="10">
        <v>2064</v>
      </c>
      <c r="G129" s="10">
        <v>2064</v>
      </c>
      <c r="H129" s="10">
        <v>0</v>
      </c>
      <c r="I129" s="11">
        <v>0</v>
      </c>
      <c r="J129" s="10">
        <v>0</v>
      </c>
      <c r="K129" s="10">
        <v>0</v>
      </c>
      <c r="L129" s="10">
        <v>0</v>
      </c>
      <c r="M129" s="55">
        <f t="shared" si="5"/>
        <v>3</v>
      </c>
      <c r="N129" s="55">
        <f t="shared" si="6"/>
        <v>1.637</v>
      </c>
      <c r="O129" s="55">
        <f t="shared" si="7"/>
        <v>2064</v>
      </c>
      <c r="P129" s="55">
        <f t="shared" si="8"/>
        <v>2064</v>
      </c>
      <c r="Q129" s="55">
        <f t="shared" si="9"/>
        <v>9144</v>
      </c>
      <c r="R129" s="49"/>
    </row>
    <row r="130" spans="1:18" ht="15.75" x14ac:dyDescent="0.25">
      <c r="A130" s="62"/>
      <c r="B130" s="9" t="s">
        <v>8</v>
      </c>
      <c r="C130" s="10">
        <v>3</v>
      </c>
      <c r="D130" s="11">
        <v>0.62</v>
      </c>
      <c r="E130" s="10">
        <v>2790</v>
      </c>
      <c r="F130" s="10">
        <v>800</v>
      </c>
      <c r="G130" s="10">
        <v>800</v>
      </c>
      <c r="H130" s="10">
        <v>0</v>
      </c>
      <c r="I130" s="11">
        <v>0</v>
      </c>
      <c r="J130" s="10">
        <v>0</v>
      </c>
      <c r="K130" s="10">
        <v>0</v>
      </c>
      <c r="L130" s="10">
        <v>0</v>
      </c>
      <c r="M130" s="55">
        <f t="shared" si="5"/>
        <v>3</v>
      </c>
      <c r="N130" s="55">
        <f t="shared" si="6"/>
        <v>0.62</v>
      </c>
      <c r="O130" s="55">
        <f t="shared" si="7"/>
        <v>800</v>
      </c>
      <c r="P130" s="55">
        <f t="shared" si="8"/>
        <v>800</v>
      </c>
      <c r="Q130" s="55">
        <f t="shared" si="9"/>
        <v>2790</v>
      </c>
      <c r="R130" s="49"/>
    </row>
    <row r="131" spans="1:18" ht="15.75" x14ac:dyDescent="0.25">
      <c r="A131" s="62"/>
      <c r="B131" s="9" t="s">
        <v>9</v>
      </c>
      <c r="C131" s="10">
        <v>3</v>
      </c>
      <c r="D131" s="11">
        <v>1.6259999999999999</v>
      </c>
      <c r="E131" s="10">
        <v>4097</v>
      </c>
      <c r="F131" s="10">
        <v>2160</v>
      </c>
      <c r="G131" s="10">
        <v>2160</v>
      </c>
      <c r="H131" s="10">
        <v>0</v>
      </c>
      <c r="I131" s="11">
        <v>0</v>
      </c>
      <c r="J131" s="10">
        <v>0</v>
      </c>
      <c r="K131" s="10">
        <v>0</v>
      </c>
      <c r="L131" s="10">
        <v>0</v>
      </c>
      <c r="M131" s="55">
        <f t="shared" si="5"/>
        <v>3</v>
      </c>
      <c r="N131" s="55">
        <f t="shared" si="6"/>
        <v>1.6259999999999999</v>
      </c>
      <c r="O131" s="55">
        <f t="shared" si="7"/>
        <v>2160</v>
      </c>
      <c r="P131" s="55">
        <f t="shared" si="8"/>
        <v>2160</v>
      </c>
      <c r="Q131" s="55">
        <f t="shared" si="9"/>
        <v>4097</v>
      </c>
      <c r="R131" s="49"/>
    </row>
    <row r="132" spans="1:18" ht="15.75" x14ac:dyDescent="0.25">
      <c r="A132" s="62"/>
      <c r="B132" s="9" t="s">
        <v>10</v>
      </c>
      <c r="C132" s="10">
        <v>35</v>
      </c>
      <c r="D132" s="11">
        <v>36.012300000000003</v>
      </c>
      <c r="E132" s="10">
        <v>90949</v>
      </c>
      <c r="F132" s="10">
        <v>45433</v>
      </c>
      <c r="G132" s="10">
        <v>45363</v>
      </c>
      <c r="H132" s="10">
        <v>0</v>
      </c>
      <c r="I132" s="11">
        <v>0</v>
      </c>
      <c r="J132" s="10">
        <v>0</v>
      </c>
      <c r="K132" s="10">
        <v>0</v>
      </c>
      <c r="L132" s="10">
        <v>0</v>
      </c>
      <c r="M132" s="55">
        <f t="shared" si="5"/>
        <v>35</v>
      </c>
      <c r="N132" s="55">
        <f t="shared" si="6"/>
        <v>36.012300000000003</v>
      </c>
      <c r="O132" s="55">
        <f t="shared" si="7"/>
        <v>45433</v>
      </c>
      <c r="P132" s="55">
        <f t="shared" si="8"/>
        <v>45363</v>
      </c>
      <c r="Q132" s="55">
        <f t="shared" si="9"/>
        <v>90949</v>
      </c>
      <c r="R132" s="49"/>
    </row>
    <row r="133" spans="1:18" ht="15.75" x14ac:dyDescent="0.25">
      <c r="A133" s="62"/>
      <c r="B133" s="9" t="s">
        <v>11</v>
      </c>
      <c r="C133" s="10">
        <v>2</v>
      </c>
      <c r="D133" s="11">
        <v>1.4850000000000001</v>
      </c>
      <c r="E133" s="10">
        <v>4160</v>
      </c>
      <c r="F133" s="10">
        <v>1899</v>
      </c>
      <c r="G133" s="10">
        <v>1899</v>
      </c>
      <c r="H133" s="10">
        <v>0</v>
      </c>
      <c r="I133" s="11">
        <v>0</v>
      </c>
      <c r="J133" s="10">
        <v>0</v>
      </c>
      <c r="K133" s="10">
        <v>0</v>
      </c>
      <c r="L133" s="10">
        <v>0</v>
      </c>
      <c r="M133" s="55">
        <f t="shared" si="5"/>
        <v>2</v>
      </c>
      <c r="N133" s="55">
        <f t="shared" si="6"/>
        <v>1.4850000000000001</v>
      </c>
      <c r="O133" s="55">
        <f t="shared" si="7"/>
        <v>1899</v>
      </c>
      <c r="P133" s="55">
        <f t="shared" si="8"/>
        <v>1899</v>
      </c>
      <c r="Q133" s="55">
        <f t="shared" si="9"/>
        <v>4160</v>
      </c>
      <c r="R133" s="49"/>
    </row>
    <row r="134" spans="1:18" ht="15.75" x14ac:dyDescent="0.25">
      <c r="A134" s="62"/>
      <c r="B134" s="9" t="s">
        <v>12</v>
      </c>
      <c r="C134" s="10">
        <v>288</v>
      </c>
      <c r="D134" s="11">
        <v>267.649</v>
      </c>
      <c r="E134" s="10">
        <v>589348</v>
      </c>
      <c r="F134" s="10">
        <v>292191</v>
      </c>
      <c r="G134" s="10">
        <v>290600</v>
      </c>
      <c r="H134" s="10">
        <v>0</v>
      </c>
      <c r="I134" s="11">
        <v>0</v>
      </c>
      <c r="J134" s="10">
        <v>0</v>
      </c>
      <c r="K134" s="10">
        <v>0</v>
      </c>
      <c r="L134" s="10">
        <v>0</v>
      </c>
      <c r="M134" s="55">
        <f t="shared" ref="M134:M164" si="10">C134+H134</f>
        <v>288</v>
      </c>
      <c r="N134" s="55">
        <f t="shared" ref="N134:N164" si="11">D134+I134</f>
        <v>267.649</v>
      </c>
      <c r="O134" s="55">
        <f t="shared" ref="O134:O164" si="12">F134+K134</f>
        <v>292191</v>
      </c>
      <c r="P134" s="55">
        <f t="shared" ref="P134:P164" si="13">G134+L134</f>
        <v>290600</v>
      </c>
      <c r="Q134" s="55">
        <f t="shared" ref="Q134:Q164" si="14">E134+J134</f>
        <v>589348</v>
      </c>
      <c r="R134" s="49"/>
    </row>
    <row r="135" spans="1:18" ht="15.75" x14ac:dyDescent="0.25">
      <c r="A135" s="62"/>
      <c r="B135" s="9" t="s">
        <v>13</v>
      </c>
      <c r="C135" s="10">
        <v>97</v>
      </c>
      <c r="D135" s="11">
        <v>37.183199999999999</v>
      </c>
      <c r="E135" s="10">
        <v>93503</v>
      </c>
      <c r="F135" s="10">
        <v>46125</v>
      </c>
      <c r="G135" s="10">
        <v>46125</v>
      </c>
      <c r="H135" s="10">
        <v>0</v>
      </c>
      <c r="I135" s="11">
        <v>0</v>
      </c>
      <c r="J135" s="10">
        <v>0</v>
      </c>
      <c r="K135" s="10">
        <v>0</v>
      </c>
      <c r="L135" s="10">
        <v>0</v>
      </c>
      <c r="M135" s="55">
        <f t="shared" si="10"/>
        <v>97</v>
      </c>
      <c r="N135" s="55">
        <f t="shared" si="11"/>
        <v>37.183199999999999</v>
      </c>
      <c r="O135" s="55">
        <f t="shared" si="12"/>
        <v>46125</v>
      </c>
      <c r="P135" s="55">
        <f t="shared" si="13"/>
        <v>46125</v>
      </c>
      <c r="Q135" s="55">
        <f t="shared" si="14"/>
        <v>93503</v>
      </c>
      <c r="R135" s="49"/>
    </row>
    <row r="136" spans="1:18" ht="15.75" x14ac:dyDescent="0.25">
      <c r="A136" s="62"/>
      <c r="B136" s="9" t="s">
        <v>14</v>
      </c>
      <c r="C136" s="10">
        <v>177</v>
      </c>
      <c r="D136" s="11">
        <v>151.22569999999899</v>
      </c>
      <c r="E136" s="10">
        <v>380659</v>
      </c>
      <c r="F136" s="10">
        <v>190709</v>
      </c>
      <c r="G136" s="10">
        <v>190709</v>
      </c>
      <c r="H136" s="10">
        <v>0</v>
      </c>
      <c r="I136" s="11">
        <v>0</v>
      </c>
      <c r="J136" s="10">
        <v>0</v>
      </c>
      <c r="K136" s="10">
        <v>0</v>
      </c>
      <c r="L136" s="10">
        <v>0</v>
      </c>
      <c r="M136" s="55">
        <f t="shared" si="10"/>
        <v>177</v>
      </c>
      <c r="N136" s="55">
        <f t="shared" si="11"/>
        <v>151.22569999999899</v>
      </c>
      <c r="O136" s="55">
        <f t="shared" si="12"/>
        <v>190709</v>
      </c>
      <c r="P136" s="55">
        <f t="shared" si="13"/>
        <v>190709</v>
      </c>
      <c r="Q136" s="55">
        <f t="shared" si="14"/>
        <v>380659</v>
      </c>
      <c r="R136" s="49"/>
    </row>
    <row r="137" spans="1:18" ht="15.75" x14ac:dyDescent="0.25">
      <c r="A137" s="62"/>
      <c r="B137" s="9" t="s">
        <v>15</v>
      </c>
      <c r="C137" s="10">
        <v>430</v>
      </c>
      <c r="D137" s="11">
        <v>430.3218</v>
      </c>
      <c r="E137" s="10">
        <v>1014420</v>
      </c>
      <c r="F137" s="10">
        <v>505398</v>
      </c>
      <c r="G137" s="10">
        <v>504658</v>
      </c>
      <c r="H137" s="10">
        <v>3</v>
      </c>
      <c r="I137" s="11">
        <v>0.56200000000000006</v>
      </c>
      <c r="J137" s="10">
        <v>1420</v>
      </c>
      <c r="K137" s="10">
        <v>723</v>
      </c>
      <c r="L137" s="10">
        <v>723</v>
      </c>
      <c r="M137" s="55">
        <f t="shared" si="10"/>
        <v>433</v>
      </c>
      <c r="N137" s="55">
        <f t="shared" si="11"/>
        <v>430.88380000000001</v>
      </c>
      <c r="O137" s="55">
        <f t="shared" si="12"/>
        <v>506121</v>
      </c>
      <c r="P137" s="55">
        <f t="shared" si="13"/>
        <v>505381</v>
      </c>
      <c r="Q137" s="55">
        <f t="shared" si="14"/>
        <v>1015840</v>
      </c>
      <c r="R137" s="49"/>
    </row>
    <row r="138" spans="1:18" ht="15.75" x14ac:dyDescent="0.25">
      <c r="A138" s="62"/>
      <c r="B138" s="9" t="s">
        <v>16</v>
      </c>
      <c r="C138" s="10">
        <v>57</v>
      </c>
      <c r="D138" s="11">
        <v>34.382899999999999</v>
      </c>
      <c r="E138" s="10">
        <v>80442</v>
      </c>
      <c r="F138" s="10">
        <v>39812</v>
      </c>
      <c r="G138" s="10">
        <v>39813</v>
      </c>
      <c r="H138" s="10">
        <v>0</v>
      </c>
      <c r="I138" s="11">
        <v>0</v>
      </c>
      <c r="J138" s="10">
        <v>0</v>
      </c>
      <c r="K138" s="10">
        <v>0</v>
      </c>
      <c r="L138" s="10">
        <v>0</v>
      </c>
      <c r="M138" s="55">
        <f t="shared" si="10"/>
        <v>57</v>
      </c>
      <c r="N138" s="55">
        <f t="shared" si="11"/>
        <v>34.382899999999999</v>
      </c>
      <c r="O138" s="55">
        <f t="shared" si="12"/>
        <v>39812</v>
      </c>
      <c r="P138" s="55">
        <f t="shared" si="13"/>
        <v>39813</v>
      </c>
      <c r="Q138" s="55">
        <f t="shared" si="14"/>
        <v>80442</v>
      </c>
      <c r="R138" s="49"/>
    </row>
    <row r="139" spans="1:18" ht="15.75" x14ac:dyDescent="0.25">
      <c r="A139" s="62"/>
      <c r="B139" s="9" t="s">
        <v>17</v>
      </c>
      <c r="C139" s="10">
        <v>202</v>
      </c>
      <c r="D139" s="11">
        <v>183.244599999999</v>
      </c>
      <c r="E139" s="10">
        <v>405558.96771262202</v>
      </c>
      <c r="F139" s="10">
        <v>204613.89198940599</v>
      </c>
      <c r="G139" s="10">
        <v>200489.89198940599</v>
      </c>
      <c r="H139" s="10">
        <v>5</v>
      </c>
      <c r="I139" s="11">
        <v>26.037199999999999</v>
      </c>
      <c r="J139" s="10">
        <v>58144.608534322797</v>
      </c>
      <c r="K139" s="10">
        <v>28755.037724180602</v>
      </c>
      <c r="L139" s="10">
        <v>28291.0303030303</v>
      </c>
      <c r="M139" s="55">
        <f t="shared" si="10"/>
        <v>207</v>
      </c>
      <c r="N139" s="55">
        <f t="shared" si="11"/>
        <v>209.28179999999901</v>
      </c>
      <c r="O139" s="55">
        <f t="shared" si="12"/>
        <v>233368.92971358661</v>
      </c>
      <c r="P139" s="55">
        <f t="shared" si="13"/>
        <v>228780.9222924363</v>
      </c>
      <c r="Q139" s="55">
        <f t="shared" si="14"/>
        <v>463703.57624694484</v>
      </c>
      <c r="R139" s="49"/>
    </row>
    <row r="140" spans="1:18" ht="15.75" x14ac:dyDescent="0.25">
      <c r="A140" s="62"/>
      <c r="B140" s="9" t="s">
        <v>18</v>
      </c>
      <c r="C140" s="10">
        <v>491</v>
      </c>
      <c r="D140" s="11">
        <v>298.39229999999998</v>
      </c>
      <c r="E140" s="10">
        <v>835277.46502057603</v>
      </c>
      <c r="F140" s="10">
        <v>420128.99588477402</v>
      </c>
      <c r="G140" s="10">
        <v>419138.99588477402</v>
      </c>
      <c r="H140" s="10">
        <v>6</v>
      </c>
      <c r="I140" s="11">
        <v>3.4077999999999999</v>
      </c>
      <c r="J140" s="10">
        <v>6644</v>
      </c>
      <c r="K140" s="10">
        <v>3247</v>
      </c>
      <c r="L140" s="10">
        <v>3247</v>
      </c>
      <c r="M140" s="55">
        <f t="shared" si="10"/>
        <v>497</v>
      </c>
      <c r="N140" s="55">
        <f t="shared" si="11"/>
        <v>301.80009999999999</v>
      </c>
      <c r="O140" s="55">
        <f t="shared" si="12"/>
        <v>423375.99588477402</v>
      </c>
      <c r="P140" s="55">
        <f t="shared" si="13"/>
        <v>422385.99588477402</v>
      </c>
      <c r="Q140" s="55">
        <f t="shared" si="14"/>
        <v>841921.46502057603</v>
      </c>
      <c r="R140" s="49"/>
    </row>
    <row r="141" spans="1:18" ht="15.75" x14ac:dyDescent="0.25">
      <c r="A141" s="62"/>
      <c r="B141" s="9" t="s">
        <v>19</v>
      </c>
      <c r="C141" s="10">
        <v>36</v>
      </c>
      <c r="D141" s="11">
        <v>62.744399999999999</v>
      </c>
      <c r="E141" s="10">
        <v>231272.09717868301</v>
      </c>
      <c r="F141" s="10">
        <v>116037.857053292</v>
      </c>
      <c r="G141" s="10">
        <v>116037.857053292</v>
      </c>
      <c r="H141" s="10">
        <v>1</v>
      </c>
      <c r="I141" s="11">
        <v>1.3110999999999999</v>
      </c>
      <c r="J141" s="10">
        <v>832</v>
      </c>
      <c r="K141" s="10">
        <v>458</v>
      </c>
      <c r="L141" s="10">
        <v>458</v>
      </c>
      <c r="M141" s="55">
        <f t="shared" si="10"/>
        <v>37</v>
      </c>
      <c r="N141" s="55">
        <f t="shared" si="11"/>
        <v>64.055499999999995</v>
      </c>
      <c r="O141" s="55">
        <f t="shared" si="12"/>
        <v>116495.857053292</v>
      </c>
      <c r="P141" s="55">
        <f t="shared" si="13"/>
        <v>116495.857053292</v>
      </c>
      <c r="Q141" s="55">
        <f t="shared" si="14"/>
        <v>232104.09717868301</v>
      </c>
      <c r="R141" s="49"/>
    </row>
    <row r="142" spans="1:18" ht="15.75" x14ac:dyDescent="0.25">
      <c r="A142" s="62"/>
      <c r="B142" s="9" t="s">
        <v>20</v>
      </c>
      <c r="C142" s="10">
        <v>450</v>
      </c>
      <c r="D142" s="11">
        <v>347.18470000000002</v>
      </c>
      <c r="E142" s="10">
        <v>1036149</v>
      </c>
      <c r="F142" s="10">
        <v>507785</v>
      </c>
      <c r="G142" s="10">
        <v>506455</v>
      </c>
      <c r="H142" s="10">
        <v>3</v>
      </c>
      <c r="I142" s="11">
        <v>3.4531999999999998</v>
      </c>
      <c r="J142" s="10">
        <v>8850</v>
      </c>
      <c r="K142" s="10">
        <v>4336</v>
      </c>
      <c r="L142" s="10">
        <v>4336</v>
      </c>
      <c r="M142" s="55">
        <f t="shared" si="10"/>
        <v>453</v>
      </c>
      <c r="N142" s="55">
        <f t="shared" si="11"/>
        <v>350.6379</v>
      </c>
      <c r="O142" s="55">
        <f t="shared" si="12"/>
        <v>512121</v>
      </c>
      <c r="P142" s="55">
        <f t="shared" si="13"/>
        <v>510791</v>
      </c>
      <c r="Q142" s="55">
        <f t="shared" si="14"/>
        <v>1044999</v>
      </c>
      <c r="R142" s="49"/>
    </row>
    <row r="143" spans="1:18" ht="15.75" x14ac:dyDescent="0.25">
      <c r="A143" s="62"/>
      <c r="B143" s="9" t="s">
        <v>21</v>
      </c>
      <c r="C143" s="10">
        <v>117</v>
      </c>
      <c r="D143" s="11">
        <v>24.433700000000002</v>
      </c>
      <c r="E143" s="10">
        <v>69794</v>
      </c>
      <c r="F143" s="10">
        <v>31843</v>
      </c>
      <c r="G143" s="10">
        <v>31748</v>
      </c>
      <c r="H143" s="10">
        <v>0</v>
      </c>
      <c r="I143" s="11">
        <v>0</v>
      </c>
      <c r="J143" s="10">
        <v>0</v>
      </c>
      <c r="K143" s="10">
        <v>0</v>
      </c>
      <c r="L143" s="10">
        <v>0</v>
      </c>
      <c r="M143" s="55">
        <f t="shared" si="10"/>
        <v>117</v>
      </c>
      <c r="N143" s="55">
        <f t="shared" si="11"/>
        <v>24.433700000000002</v>
      </c>
      <c r="O143" s="55">
        <f t="shared" si="12"/>
        <v>31843</v>
      </c>
      <c r="P143" s="55">
        <f t="shared" si="13"/>
        <v>31748</v>
      </c>
      <c r="Q143" s="55">
        <f t="shared" si="14"/>
        <v>69794</v>
      </c>
      <c r="R143" s="49"/>
    </row>
    <row r="144" spans="1:18" ht="15.75" x14ac:dyDescent="0.25">
      <c r="A144" s="62"/>
      <c r="B144" s="9" t="s">
        <v>22</v>
      </c>
      <c r="C144" s="10">
        <v>188</v>
      </c>
      <c r="D144" s="11">
        <v>121.4147</v>
      </c>
      <c r="E144" s="10">
        <v>283834</v>
      </c>
      <c r="F144" s="10">
        <v>137305</v>
      </c>
      <c r="G144" s="10">
        <v>137305</v>
      </c>
      <c r="H144" s="10">
        <v>0</v>
      </c>
      <c r="I144" s="11">
        <v>0</v>
      </c>
      <c r="J144" s="10">
        <v>0</v>
      </c>
      <c r="K144" s="10">
        <v>0</v>
      </c>
      <c r="L144" s="10">
        <v>0</v>
      </c>
      <c r="M144" s="55">
        <f t="shared" si="10"/>
        <v>188</v>
      </c>
      <c r="N144" s="55">
        <f t="shared" si="11"/>
        <v>121.4147</v>
      </c>
      <c r="O144" s="55">
        <f t="shared" si="12"/>
        <v>137305</v>
      </c>
      <c r="P144" s="55">
        <f t="shared" si="13"/>
        <v>137305</v>
      </c>
      <c r="Q144" s="55">
        <f t="shared" si="14"/>
        <v>283834</v>
      </c>
      <c r="R144" s="49"/>
    </row>
    <row r="145" spans="1:18" ht="15.75" x14ac:dyDescent="0.25">
      <c r="A145" s="62"/>
      <c r="B145" s="9" t="s">
        <v>23</v>
      </c>
      <c r="C145" s="10">
        <v>293</v>
      </c>
      <c r="D145" s="11">
        <v>264.0437</v>
      </c>
      <c r="E145" s="10">
        <v>610025</v>
      </c>
      <c r="F145" s="10">
        <v>295605</v>
      </c>
      <c r="G145" s="10">
        <v>295605</v>
      </c>
      <c r="H145" s="10">
        <v>0</v>
      </c>
      <c r="I145" s="11">
        <v>0</v>
      </c>
      <c r="J145" s="10">
        <v>0</v>
      </c>
      <c r="K145" s="10">
        <v>0</v>
      </c>
      <c r="L145" s="10">
        <v>0</v>
      </c>
      <c r="M145" s="55">
        <f t="shared" si="10"/>
        <v>293</v>
      </c>
      <c r="N145" s="55">
        <f t="shared" si="11"/>
        <v>264.0437</v>
      </c>
      <c r="O145" s="55">
        <f t="shared" si="12"/>
        <v>295605</v>
      </c>
      <c r="P145" s="55">
        <f t="shared" si="13"/>
        <v>295605</v>
      </c>
      <c r="Q145" s="55">
        <f t="shared" si="14"/>
        <v>610025</v>
      </c>
      <c r="R145" s="49"/>
    </row>
    <row r="146" spans="1:18" ht="15.75" x14ac:dyDescent="0.25">
      <c r="A146" s="62"/>
      <c r="B146" s="9" t="s">
        <v>24</v>
      </c>
      <c r="C146" s="10">
        <v>104</v>
      </c>
      <c r="D146" s="11">
        <v>82.973133333332996</v>
      </c>
      <c r="E146" s="10">
        <v>200246.08333333299</v>
      </c>
      <c r="F146" s="10">
        <v>88551.583333333299</v>
      </c>
      <c r="G146" s="10">
        <v>88371.583333333299</v>
      </c>
      <c r="H146" s="10">
        <v>0</v>
      </c>
      <c r="I146" s="11">
        <v>0</v>
      </c>
      <c r="J146" s="10">
        <v>0</v>
      </c>
      <c r="K146" s="10">
        <v>0</v>
      </c>
      <c r="L146" s="10">
        <v>0</v>
      </c>
      <c r="M146" s="55">
        <f t="shared" si="10"/>
        <v>104</v>
      </c>
      <c r="N146" s="55">
        <f t="shared" si="11"/>
        <v>82.973133333332996</v>
      </c>
      <c r="O146" s="55">
        <f t="shared" si="12"/>
        <v>88551.583333333299</v>
      </c>
      <c r="P146" s="55">
        <f t="shared" si="13"/>
        <v>88371.583333333299</v>
      </c>
      <c r="Q146" s="55">
        <f t="shared" si="14"/>
        <v>200246.08333333299</v>
      </c>
      <c r="R146" s="49"/>
    </row>
    <row r="147" spans="1:18" ht="15.75" x14ac:dyDescent="0.25">
      <c r="A147" s="62"/>
      <c r="B147" s="9" t="s">
        <v>25</v>
      </c>
      <c r="C147" s="10">
        <v>162</v>
      </c>
      <c r="D147" s="11">
        <v>110.7573</v>
      </c>
      <c r="E147" s="10">
        <v>246897</v>
      </c>
      <c r="F147" s="10">
        <v>111455</v>
      </c>
      <c r="G147" s="10">
        <v>111355</v>
      </c>
      <c r="H147" s="10">
        <v>0</v>
      </c>
      <c r="I147" s="11">
        <v>0</v>
      </c>
      <c r="J147" s="10">
        <v>0</v>
      </c>
      <c r="K147" s="10">
        <v>0</v>
      </c>
      <c r="L147" s="10">
        <v>0</v>
      </c>
      <c r="M147" s="55">
        <f t="shared" si="10"/>
        <v>162</v>
      </c>
      <c r="N147" s="55">
        <f t="shared" si="11"/>
        <v>110.7573</v>
      </c>
      <c r="O147" s="55">
        <f t="shared" si="12"/>
        <v>111455</v>
      </c>
      <c r="P147" s="55">
        <f t="shared" si="13"/>
        <v>111355</v>
      </c>
      <c r="Q147" s="55">
        <f t="shared" si="14"/>
        <v>246897</v>
      </c>
      <c r="R147" s="49"/>
    </row>
    <row r="148" spans="1:18" ht="15.75" x14ac:dyDescent="0.25">
      <c r="A148" s="62"/>
      <c r="B148" s="9" t="s">
        <v>26</v>
      </c>
      <c r="C148" s="10">
        <v>148</v>
      </c>
      <c r="D148" s="11">
        <v>257.23099999999999</v>
      </c>
      <c r="E148" s="10">
        <v>705742.33333333302</v>
      </c>
      <c r="F148" s="10">
        <v>333207</v>
      </c>
      <c r="G148" s="10">
        <v>332807</v>
      </c>
      <c r="H148" s="10">
        <v>3</v>
      </c>
      <c r="I148" s="11">
        <v>3.9106999999999998</v>
      </c>
      <c r="J148" s="10">
        <v>10216.666666666701</v>
      </c>
      <c r="K148" s="10">
        <v>4825</v>
      </c>
      <c r="L148" s="10">
        <v>4825</v>
      </c>
      <c r="M148" s="55">
        <f t="shared" si="10"/>
        <v>151</v>
      </c>
      <c r="N148" s="55">
        <f t="shared" si="11"/>
        <v>261.14170000000001</v>
      </c>
      <c r="O148" s="55">
        <f t="shared" si="12"/>
        <v>338032</v>
      </c>
      <c r="P148" s="55">
        <f t="shared" si="13"/>
        <v>337632</v>
      </c>
      <c r="Q148" s="55">
        <f t="shared" si="14"/>
        <v>715958.99999999977</v>
      </c>
      <c r="R148" s="49"/>
    </row>
    <row r="149" spans="1:18" ht="15.75" x14ac:dyDescent="0.25">
      <c r="A149" s="62"/>
      <c r="B149" s="9" t="s">
        <v>27</v>
      </c>
      <c r="C149" s="10">
        <v>212</v>
      </c>
      <c r="D149" s="11">
        <v>360.35239999999999</v>
      </c>
      <c r="E149" s="10">
        <v>877468.90232558094</v>
      </c>
      <c r="F149" s="10">
        <v>414926.70232558099</v>
      </c>
      <c r="G149" s="10">
        <v>413791.70232558099</v>
      </c>
      <c r="H149" s="10">
        <v>0</v>
      </c>
      <c r="I149" s="11">
        <v>0</v>
      </c>
      <c r="J149" s="10">
        <v>0</v>
      </c>
      <c r="K149" s="10">
        <v>0</v>
      </c>
      <c r="L149" s="10">
        <v>0</v>
      </c>
      <c r="M149" s="55">
        <f t="shared" si="10"/>
        <v>212</v>
      </c>
      <c r="N149" s="55">
        <f t="shared" si="11"/>
        <v>360.35239999999999</v>
      </c>
      <c r="O149" s="55">
        <f t="shared" si="12"/>
        <v>414926.70232558099</v>
      </c>
      <c r="P149" s="55">
        <f t="shared" si="13"/>
        <v>413791.70232558099</v>
      </c>
      <c r="Q149" s="55">
        <f t="shared" si="14"/>
        <v>877468.90232558094</v>
      </c>
      <c r="R149" s="49"/>
    </row>
    <row r="150" spans="1:18" ht="15.75" x14ac:dyDescent="0.25">
      <c r="A150" s="62"/>
      <c r="B150" s="9" t="s">
        <v>28</v>
      </c>
      <c r="C150" s="10">
        <v>443</v>
      </c>
      <c r="D150" s="11">
        <v>1206.4083000000001</v>
      </c>
      <c r="E150" s="10">
        <v>3153500.1089108898</v>
      </c>
      <c r="F150" s="10">
        <v>1457280.7821782201</v>
      </c>
      <c r="G150" s="10">
        <v>1453861.7821782201</v>
      </c>
      <c r="H150" s="10">
        <v>5</v>
      </c>
      <c r="I150" s="11">
        <v>18.59</v>
      </c>
      <c r="J150" s="10">
        <v>45240</v>
      </c>
      <c r="K150" s="10">
        <v>20920</v>
      </c>
      <c r="L150" s="10">
        <v>20920</v>
      </c>
      <c r="M150" s="55">
        <f t="shared" si="10"/>
        <v>448</v>
      </c>
      <c r="N150" s="55">
        <f t="shared" si="11"/>
        <v>1224.9983</v>
      </c>
      <c r="O150" s="55">
        <f t="shared" si="12"/>
        <v>1478200.7821782201</v>
      </c>
      <c r="P150" s="55">
        <f t="shared" si="13"/>
        <v>1474781.7821782201</v>
      </c>
      <c r="Q150" s="55">
        <f t="shared" si="14"/>
        <v>3198740.1089108898</v>
      </c>
      <c r="R150" s="49"/>
    </row>
    <row r="151" spans="1:18" ht="15.75" x14ac:dyDescent="0.25">
      <c r="A151" s="62"/>
      <c r="B151" s="9" t="s">
        <v>29</v>
      </c>
      <c r="C151" s="10">
        <v>205</v>
      </c>
      <c r="D151" s="11">
        <v>85.496399999999994</v>
      </c>
      <c r="E151" s="10">
        <v>224971</v>
      </c>
      <c r="F151" s="10">
        <v>113236</v>
      </c>
      <c r="G151" s="10">
        <v>113139</v>
      </c>
      <c r="H151" s="10">
        <v>0</v>
      </c>
      <c r="I151" s="11">
        <v>0</v>
      </c>
      <c r="J151" s="10">
        <v>0</v>
      </c>
      <c r="K151" s="10">
        <v>0</v>
      </c>
      <c r="L151" s="10">
        <v>0</v>
      </c>
      <c r="M151" s="55">
        <f t="shared" si="10"/>
        <v>205</v>
      </c>
      <c r="N151" s="55">
        <f t="shared" si="11"/>
        <v>85.496399999999994</v>
      </c>
      <c r="O151" s="55">
        <f t="shared" si="12"/>
        <v>113236</v>
      </c>
      <c r="P151" s="55">
        <f t="shared" si="13"/>
        <v>113139</v>
      </c>
      <c r="Q151" s="55">
        <f t="shared" si="14"/>
        <v>224971</v>
      </c>
      <c r="R151" s="49"/>
    </row>
    <row r="152" spans="1:18" ht="15.75" x14ac:dyDescent="0.25">
      <c r="A152" s="62"/>
      <c r="B152" s="9" t="s">
        <v>30</v>
      </c>
      <c r="C152" s="10">
        <v>10016</v>
      </c>
      <c r="D152" s="11">
        <v>38582.263733333333</v>
      </c>
      <c r="E152" s="10">
        <v>79689439.687551394</v>
      </c>
      <c r="F152" s="10">
        <v>38300525.154113397</v>
      </c>
      <c r="G152" s="10">
        <v>38041716.513414703</v>
      </c>
      <c r="H152" s="10">
        <v>400</v>
      </c>
      <c r="I152" s="11">
        <v>3245.5479999999998</v>
      </c>
      <c r="J152" s="10">
        <v>6735933.7879589302</v>
      </c>
      <c r="K152" s="10">
        <v>3161690.6027426301</v>
      </c>
      <c r="L152" s="10">
        <v>3143135.9220697498</v>
      </c>
      <c r="M152" s="55">
        <f t="shared" si="10"/>
        <v>10416</v>
      </c>
      <c r="N152" s="55">
        <f t="shared" si="11"/>
        <v>41827.811733333336</v>
      </c>
      <c r="O152" s="55">
        <f t="shared" si="12"/>
        <v>41462215.756856024</v>
      </c>
      <c r="P152" s="55">
        <f t="shared" si="13"/>
        <v>41184852.435484454</v>
      </c>
      <c r="Q152" s="55">
        <f t="shared" si="14"/>
        <v>86425373.475510329</v>
      </c>
      <c r="R152" s="49"/>
    </row>
    <row r="153" spans="1:18" ht="15.75" x14ac:dyDescent="0.25">
      <c r="A153" s="62"/>
      <c r="B153" s="9" t="s">
        <v>31</v>
      </c>
      <c r="C153" s="10">
        <v>74</v>
      </c>
      <c r="D153" s="11">
        <v>29.416599999999999</v>
      </c>
      <c r="E153" s="10">
        <v>62490</v>
      </c>
      <c r="F153" s="10">
        <v>28779</v>
      </c>
      <c r="G153" s="10">
        <v>28769</v>
      </c>
      <c r="H153" s="10">
        <v>5</v>
      </c>
      <c r="I153" s="11">
        <v>0.14599999999999999</v>
      </c>
      <c r="J153" s="10">
        <v>327</v>
      </c>
      <c r="K153" s="10">
        <v>151</v>
      </c>
      <c r="L153" s="10">
        <v>151</v>
      </c>
      <c r="M153" s="55">
        <f t="shared" si="10"/>
        <v>79</v>
      </c>
      <c r="N153" s="55">
        <f t="shared" si="11"/>
        <v>29.5626</v>
      </c>
      <c r="O153" s="55">
        <f t="shared" si="12"/>
        <v>28930</v>
      </c>
      <c r="P153" s="55">
        <f t="shared" si="13"/>
        <v>28920</v>
      </c>
      <c r="Q153" s="55">
        <f t="shared" si="14"/>
        <v>62817</v>
      </c>
      <c r="R153" s="49"/>
    </row>
    <row r="154" spans="1:18" ht="15.75" x14ac:dyDescent="0.25">
      <c r="A154" s="62"/>
      <c r="B154" s="9" t="s">
        <v>32</v>
      </c>
      <c r="C154" s="10">
        <v>163</v>
      </c>
      <c r="D154" s="11">
        <v>60.156100000000002</v>
      </c>
      <c r="E154" s="10">
        <v>144158</v>
      </c>
      <c r="F154" s="10">
        <v>66196</v>
      </c>
      <c r="G154" s="10">
        <v>66196</v>
      </c>
      <c r="H154" s="10">
        <v>0</v>
      </c>
      <c r="I154" s="11">
        <v>0</v>
      </c>
      <c r="J154" s="10">
        <v>0</v>
      </c>
      <c r="K154" s="10">
        <v>0</v>
      </c>
      <c r="L154" s="10">
        <v>0</v>
      </c>
      <c r="M154" s="55">
        <f t="shared" si="10"/>
        <v>163</v>
      </c>
      <c r="N154" s="55">
        <f t="shared" si="11"/>
        <v>60.156100000000002</v>
      </c>
      <c r="O154" s="55">
        <f t="shared" si="12"/>
        <v>66196</v>
      </c>
      <c r="P154" s="55">
        <f t="shared" si="13"/>
        <v>66196</v>
      </c>
      <c r="Q154" s="55">
        <f t="shared" si="14"/>
        <v>144158</v>
      </c>
      <c r="R154" s="49"/>
    </row>
    <row r="155" spans="1:18" ht="15.75" x14ac:dyDescent="0.25">
      <c r="A155" s="62"/>
      <c r="B155" s="9" t="s">
        <v>33</v>
      </c>
      <c r="C155" s="10">
        <v>203</v>
      </c>
      <c r="D155" s="11">
        <v>252.49170000000001</v>
      </c>
      <c r="E155" s="10">
        <v>554139</v>
      </c>
      <c r="F155" s="10">
        <v>266213</v>
      </c>
      <c r="G155" s="10">
        <v>266213</v>
      </c>
      <c r="H155" s="10">
        <v>3</v>
      </c>
      <c r="I155" s="11">
        <v>11.41</v>
      </c>
      <c r="J155" s="10">
        <v>27280</v>
      </c>
      <c r="K155" s="10">
        <v>13050</v>
      </c>
      <c r="L155" s="10">
        <v>13050</v>
      </c>
      <c r="M155" s="55">
        <f t="shared" si="10"/>
        <v>206</v>
      </c>
      <c r="N155" s="55">
        <f t="shared" si="11"/>
        <v>263.90170000000001</v>
      </c>
      <c r="O155" s="55">
        <f t="shared" si="12"/>
        <v>279263</v>
      </c>
      <c r="P155" s="55">
        <f t="shared" si="13"/>
        <v>279263</v>
      </c>
      <c r="Q155" s="55">
        <f t="shared" si="14"/>
        <v>581419</v>
      </c>
      <c r="R155" s="49"/>
    </row>
    <row r="156" spans="1:18" ht="15.75" x14ac:dyDescent="0.25">
      <c r="A156" s="62"/>
      <c r="B156" s="9" t="s">
        <v>34</v>
      </c>
      <c r="C156" s="10">
        <v>121</v>
      </c>
      <c r="D156" s="11">
        <v>145.41559999999899</v>
      </c>
      <c r="E156" s="10">
        <v>400807</v>
      </c>
      <c r="F156" s="10">
        <v>173795</v>
      </c>
      <c r="G156" s="10">
        <v>173795</v>
      </c>
      <c r="H156" s="10">
        <v>3</v>
      </c>
      <c r="I156" s="11">
        <v>5.1818999999999997</v>
      </c>
      <c r="J156" s="10">
        <v>12946</v>
      </c>
      <c r="K156" s="10">
        <v>5627</v>
      </c>
      <c r="L156" s="10">
        <v>5627</v>
      </c>
      <c r="M156" s="55">
        <f t="shared" si="10"/>
        <v>124</v>
      </c>
      <c r="N156" s="55">
        <f t="shared" si="11"/>
        <v>150.597499999999</v>
      </c>
      <c r="O156" s="55">
        <f t="shared" si="12"/>
        <v>179422</v>
      </c>
      <c r="P156" s="55">
        <f t="shared" si="13"/>
        <v>179422</v>
      </c>
      <c r="Q156" s="55">
        <f t="shared" si="14"/>
        <v>413753</v>
      </c>
      <c r="R156" s="49"/>
    </row>
    <row r="157" spans="1:18" ht="15.75" x14ac:dyDescent="0.25">
      <c r="A157" s="62"/>
      <c r="B157" s="9" t="s">
        <v>35</v>
      </c>
      <c r="C157" s="10">
        <v>24</v>
      </c>
      <c r="D157" s="11">
        <v>10.224299999999999</v>
      </c>
      <c r="E157" s="10">
        <v>31721</v>
      </c>
      <c r="F157" s="10">
        <v>13915</v>
      </c>
      <c r="G157" s="10">
        <v>13915</v>
      </c>
      <c r="H157" s="10">
        <v>0</v>
      </c>
      <c r="I157" s="11">
        <v>0</v>
      </c>
      <c r="J157" s="10">
        <v>0</v>
      </c>
      <c r="K157" s="10">
        <v>0</v>
      </c>
      <c r="L157" s="10">
        <v>0</v>
      </c>
      <c r="M157" s="55">
        <f t="shared" si="10"/>
        <v>24</v>
      </c>
      <c r="N157" s="55">
        <f t="shared" si="11"/>
        <v>10.224299999999999</v>
      </c>
      <c r="O157" s="55">
        <f t="shared" si="12"/>
        <v>13915</v>
      </c>
      <c r="P157" s="55">
        <f t="shared" si="13"/>
        <v>13915</v>
      </c>
      <c r="Q157" s="55">
        <f t="shared" si="14"/>
        <v>31721</v>
      </c>
      <c r="R157" s="49"/>
    </row>
    <row r="158" spans="1:18" ht="15.75" x14ac:dyDescent="0.25">
      <c r="A158" s="62"/>
      <c r="B158" s="9" t="s">
        <v>36</v>
      </c>
      <c r="C158" s="10">
        <v>3608</v>
      </c>
      <c r="D158" s="11">
        <v>13795.3783</v>
      </c>
      <c r="E158" s="10">
        <v>35699001.398507804</v>
      </c>
      <c r="F158" s="10">
        <v>15136669.197897</v>
      </c>
      <c r="G158" s="10">
        <v>15061287.9175955</v>
      </c>
      <c r="H158" s="10">
        <v>150</v>
      </c>
      <c r="I158" s="11">
        <v>1492.538933333333</v>
      </c>
      <c r="J158" s="10">
        <v>3782344.3109121299</v>
      </c>
      <c r="K158" s="10">
        <v>1556370.8229442199</v>
      </c>
      <c r="L158" s="10">
        <v>1549199.0755132099</v>
      </c>
      <c r="M158" s="55">
        <f t="shared" si="10"/>
        <v>3758</v>
      </c>
      <c r="N158" s="55">
        <f t="shared" si="11"/>
        <v>15287.917233333334</v>
      </c>
      <c r="O158" s="55">
        <f t="shared" si="12"/>
        <v>16693040.02084122</v>
      </c>
      <c r="P158" s="55">
        <f t="shared" si="13"/>
        <v>16610486.99310871</v>
      </c>
      <c r="Q158" s="55">
        <f t="shared" si="14"/>
        <v>39481345.709419936</v>
      </c>
      <c r="R158" s="49"/>
    </row>
    <row r="159" spans="1:18" ht="15.75" x14ac:dyDescent="0.25">
      <c r="A159" s="62"/>
      <c r="B159" s="9" t="s">
        <v>37</v>
      </c>
      <c r="C159" s="10">
        <v>122</v>
      </c>
      <c r="D159" s="11">
        <v>91.804100000000005</v>
      </c>
      <c r="E159" s="10">
        <v>239938</v>
      </c>
      <c r="F159" s="10">
        <v>110816</v>
      </c>
      <c r="G159" s="10">
        <v>110816</v>
      </c>
      <c r="H159" s="10">
        <v>0</v>
      </c>
      <c r="I159" s="11">
        <v>0</v>
      </c>
      <c r="J159" s="10">
        <v>0</v>
      </c>
      <c r="K159" s="10">
        <v>0</v>
      </c>
      <c r="L159" s="10">
        <v>0</v>
      </c>
      <c r="M159" s="55">
        <f t="shared" si="10"/>
        <v>122</v>
      </c>
      <c r="N159" s="55">
        <f t="shared" si="11"/>
        <v>91.804100000000005</v>
      </c>
      <c r="O159" s="55">
        <f t="shared" si="12"/>
        <v>110816</v>
      </c>
      <c r="P159" s="55">
        <f t="shared" si="13"/>
        <v>110816</v>
      </c>
      <c r="Q159" s="55">
        <f t="shared" si="14"/>
        <v>239938</v>
      </c>
      <c r="R159" s="49"/>
    </row>
    <row r="160" spans="1:18" ht="15.75" x14ac:dyDescent="0.25">
      <c r="A160" s="62"/>
      <c r="B160" s="9" t="s">
        <v>38</v>
      </c>
      <c r="C160" s="10">
        <v>35</v>
      </c>
      <c r="D160" s="11">
        <v>26.327000000000002</v>
      </c>
      <c r="E160" s="10">
        <v>55911</v>
      </c>
      <c r="F160" s="10">
        <v>25424</v>
      </c>
      <c r="G160" s="10">
        <v>25424</v>
      </c>
      <c r="H160" s="10">
        <v>0</v>
      </c>
      <c r="I160" s="11">
        <v>0</v>
      </c>
      <c r="J160" s="10">
        <v>0</v>
      </c>
      <c r="K160" s="10">
        <v>0</v>
      </c>
      <c r="L160" s="10">
        <v>0</v>
      </c>
      <c r="M160" s="55">
        <f t="shared" si="10"/>
        <v>35</v>
      </c>
      <c r="N160" s="55">
        <f t="shared" si="11"/>
        <v>26.327000000000002</v>
      </c>
      <c r="O160" s="55">
        <f t="shared" si="12"/>
        <v>25424</v>
      </c>
      <c r="P160" s="55">
        <f t="shared" si="13"/>
        <v>25424</v>
      </c>
      <c r="Q160" s="55">
        <f t="shared" si="14"/>
        <v>55911</v>
      </c>
      <c r="R160" s="49"/>
    </row>
    <row r="161" spans="1:18" ht="15.75" x14ac:dyDescent="0.25">
      <c r="A161" s="62"/>
      <c r="B161" s="9" t="s">
        <v>39</v>
      </c>
      <c r="C161" s="10">
        <v>3956</v>
      </c>
      <c r="D161" s="11">
        <v>14400.890240663804</v>
      </c>
      <c r="E161" s="10">
        <v>33086343.759941101</v>
      </c>
      <c r="F161" s="10">
        <v>14525943.982540701</v>
      </c>
      <c r="G161" s="10">
        <v>14431940.1926568</v>
      </c>
      <c r="H161" s="10">
        <v>57</v>
      </c>
      <c r="I161" s="11">
        <v>498.31958861454501</v>
      </c>
      <c r="J161" s="10">
        <v>948310.79572974995</v>
      </c>
      <c r="K161" s="10">
        <v>407919.938896081</v>
      </c>
      <c r="L161" s="10">
        <v>404898.728779945</v>
      </c>
      <c r="M161" s="55">
        <f t="shared" si="10"/>
        <v>4013</v>
      </c>
      <c r="N161" s="55">
        <f t="shared" si="11"/>
        <v>14899.20982927835</v>
      </c>
      <c r="O161" s="55">
        <f t="shared" si="12"/>
        <v>14933863.921436781</v>
      </c>
      <c r="P161" s="55">
        <f t="shared" si="13"/>
        <v>14836838.921436746</v>
      </c>
      <c r="Q161" s="55">
        <f t="shared" si="14"/>
        <v>34034654.55567085</v>
      </c>
      <c r="R161" s="49"/>
    </row>
    <row r="162" spans="1:18" ht="15.75" x14ac:dyDescent="0.25">
      <c r="A162" s="62"/>
      <c r="B162" s="9" t="s">
        <v>40</v>
      </c>
      <c r="C162" s="10">
        <v>6203</v>
      </c>
      <c r="D162" s="11">
        <v>26280.182656581328</v>
      </c>
      <c r="E162" s="10">
        <v>49167361.2296196</v>
      </c>
      <c r="F162" s="10">
        <v>24364077.759935699</v>
      </c>
      <c r="G162" s="10">
        <v>24098896.328360502</v>
      </c>
      <c r="H162" s="10">
        <v>297</v>
      </c>
      <c r="I162" s="11">
        <v>2267.5880455205811</v>
      </c>
      <c r="J162" s="10">
        <v>4147282.1049055699</v>
      </c>
      <c r="K162" s="10">
        <v>2004880.8469720399</v>
      </c>
      <c r="L162" s="10">
        <v>1978426.58453888</v>
      </c>
      <c r="M162" s="55">
        <f t="shared" si="10"/>
        <v>6500</v>
      </c>
      <c r="N162" s="55">
        <f t="shared" si="11"/>
        <v>28547.770702101909</v>
      </c>
      <c r="O162" s="55">
        <f t="shared" si="12"/>
        <v>26368958.60690774</v>
      </c>
      <c r="P162" s="55">
        <f t="shared" si="13"/>
        <v>26077322.912899382</v>
      </c>
      <c r="Q162" s="55">
        <f t="shared" si="14"/>
        <v>53314643.334525168</v>
      </c>
      <c r="R162" s="49"/>
    </row>
    <row r="163" spans="1:18" ht="15.75" x14ac:dyDescent="0.25">
      <c r="A163" s="63" t="s">
        <v>128</v>
      </c>
      <c r="B163" s="64"/>
      <c r="C163" s="12">
        <v>28673</v>
      </c>
      <c r="D163" s="13">
        <v>98041.778463911804</v>
      </c>
      <c r="E163" s="12">
        <v>210284570.03343499</v>
      </c>
      <c r="F163" s="12">
        <v>98372549.907251403</v>
      </c>
      <c r="G163" s="12">
        <v>97664894.7647921</v>
      </c>
      <c r="H163" s="14">
        <v>941</v>
      </c>
      <c r="I163" s="16">
        <v>7578.0044674684586</v>
      </c>
      <c r="J163" s="14">
        <v>15785771.274707399</v>
      </c>
      <c r="K163" s="14">
        <v>7212954.2492791498</v>
      </c>
      <c r="L163" s="53">
        <v>7157288.34120481</v>
      </c>
      <c r="M163" s="52">
        <f t="shared" si="10"/>
        <v>29614</v>
      </c>
      <c r="N163" s="52">
        <f t="shared" si="11"/>
        <v>105619.78293138026</v>
      </c>
      <c r="O163" s="52">
        <f t="shared" si="12"/>
        <v>105585504.15653056</v>
      </c>
      <c r="P163" s="52">
        <f t="shared" si="13"/>
        <v>104822183.10599691</v>
      </c>
      <c r="Q163" s="52">
        <f t="shared" si="14"/>
        <v>226070341.30814239</v>
      </c>
      <c r="R163" s="50"/>
    </row>
    <row r="164" spans="1:18" ht="15.75" x14ac:dyDescent="0.25">
      <c r="A164" s="67" t="s">
        <v>129</v>
      </c>
      <c r="B164" s="68"/>
      <c r="C164" s="18">
        <v>41830</v>
      </c>
      <c r="D164" s="19">
        <v>111133.74741939941</v>
      </c>
      <c r="E164" s="18">
        <v>242220648.80419499</v>
      </c>
      <c r="F164" s="18">
        <v>118287243.754226</v>
      </c>
      <c r="G164" s="20">
        <v>116318899.995408</v>
      </c>
      <c r="H164" s="20">
        <v>2027</v>
      </c>
      <c r="I164" s="21">
        <v>11763.191925101122</v>
      </c>
      <c r="J164" s="20">
        <v>20036925.958381299</v>
      </c>
      <c r="K164" s="20">
        <v>9424213.3049547393</v>
      </c>
      <c r="L164" s="20">
        <v>8887082.2528085392</v>
      </c>
      <c r="M164" s="54">
        <f t="shared" si="10"/>
        <v>43857</v>
      </c>
      <c r="N164" s="54">
        <f t="shared" si="11"/>
        <v>122896.93934450054</v>
      </c>
      <c r="O164" s="54">
        <f t="shared" si="12"/>
        <v>127711457.05918074</v>
      </c>
      <c r="P164" s="54">
        <f t="shared" si="13"/>
        <v>125205982.24821654</v>
      </c>
      <c r="Q164" s="54">
        <f t="shared" si="14"/>
        <v>262257574.76257628</v>
      </c>
      <c r="R164" s="51"/>
    </row>
    <row r="166" spans="1:18" x14ac:dyDescent="0.25">
      <c r="G166">
        <f>G164*1.3/100</f>
        <v>1512145.6999403043</v>
      </c>
    </row>
  </sheetData>
  <mergeCells count="19">
    <mergeCell ref="A128:A162"/>
    <mergeCell ref="A163:B163"/>
    <mergeCell ref="A164:B164"/>
    <mergeCell ref="A73:A93"/>
    <mergeCell ref="A94:B94"/>
    <mergeCell ref="A95:A101"/>
    <mergeCell ref="A102:B102"/>
    <mergeCell ref="A103:A126"/>
    <mergeCell ref="A41:A50"/>
    <mergeCell ref="A51:B51"/>
    <mergeCell ref="A52:A71"/>
    <mergeCell ref="A72:B72"/>
    <mergeCell ref="A127:B127"/>
    <mergeCell ref="M3:Q3"/>
    <mergeCell ref="A2:L2"/>
    <mergeCell ref="A5:A39"/>
    <mergeCell ref="A40:B40"/>
    <mergeCell ref="C3:G3"/>
    <mergeCell ref="H3:L3"/>
  </mergeCells>
  <hyperlinks>
    <hyperlink ref="U6" r:id="rId1" display="http://www.registrucentras.lt/masvert/zona_new.jsp?zove_id=18741&amp;zove_data_id=14&amp;stv_data_id=26"/>
    <hyperlink ref="U7" r:id="rId2" display="http://www.registrucentras.lt/masvert/zona_new.jsp?zove_id=18742&amp;zove_data_id=14&amp;stv_data_id=26"/>
    <hyperlink ref="U8" r:id="rId3" display="http://www.registrucentras.lt/masvert/zona_new.jsp?zove_id=18743&amp;zove_data_id=14&amp;stv_data_id=26"/>
    <hyperlink ref="U9" r:id="rId4" display="http://www.registrucentras.lt/masvert/zona_new.jsp?zove_id=18744&amp;zove_data_id=14&amp;stv_data_id=26"/>
    <hyperlink ref="U10" r:id="rId5" display="http://www.registrucentras.lt/masvert/zona_new.jsp?zove_id=18745&amp;zove_data_id=14&amp;stv_data_id=26"/>
    <hyperlink ref="U11" r:id="rId6" display="http://www.registrucentras.lt/masvert/zona_new.jsp?zove_id=18746&amp;zove_data_id=14&amp;stv_data_id=26"/>
    <hyperlink ref="U12" r:id="rId7" display="http://www.registrucentras.lt/masvert/zona_new.jsp?zove_id=18747&amp;zove_data_id=14&amp;stv_data_id=26"/>
    <hyperlink ref="U13" r:id="rId8" display="http://www.registrucentras.lt/masvert/zona_new.jsp?zove_id=18748&amp;zove_data_id=14&amp;stv_data_id=26"/>
    <hyperlink ref="U14" r:id="rId9" display="http://www.registrucentras.lt/masvert/zona_new.jsp?zove_id=18749&amp;zove_data_id=14&amp;stv_data_id=26"/>
    <hyperlink ref="U15" r:id="rId10" display="http://www.registrucentras.lt/masvert/zona_new.jsp?zove_id=18750&amp;zove_data_id=14&amp;stv_data_id=26"/>
    <hyperlink ref="U16" r:id="rId11" display="http://www.registrucentras.lt/masvert/zona_new.jsp?zove_id=18751&amp;zove_data_id=14&amp;stv_data_id=26"/>
    <hyperlink ref="U17" r:id="rId12" display="http://www.registrucentras.lt/masvert/zona_new.jsp?zove_id=18752&amp;zove_data_id=14&amp;stv_data_id=26"/>
    <hyperlink ref="U18" r:id="rId13" display="http://www.registrucentras.lt/masvert/zona_new.jsp?zove_id=18753&amp;zove_data_id=14&amp;stv_data_id=26"/>
    <hyperlink ref="U19" r:id="rId14" display="http://www.registrucentras.lt/masvert/zona_new.jsp?zove_id=18754&amp;zove_data_id=14&amp;stv_data_id=26"/>
    <hyperlink ref="U20" r:id="rId15" display="http://www.registrucentras.lt/masvert/zona_new.jsp?zove_id=18755&amp;zove_data_id=14&amp;stv_data_id=26"/>
    <hyperlink ref="U21" r:id="rId16" display="http://www.registrucentras.lt/masvert/zona_new.jsp?zove_id=18756&amp;zove_data_id=14&amp;stv_data_id=26"/>
    <hyperlink ref="U22" r:id="rId17" display="http://www.registrucentras.lt/masvert/zona_new.jsp?zove_id=18757&amp;zove_data_id=14&amp;stv_data_id=26"/>
    <hyperlink ref="U23" r:id="rId18" display="http://www.registrucentras.lt/masvert/zona_new.jsp?zove_id=18758&amp;zove_data_id=14&amp;stv_data_id=26"/>
    <hyperlink ref="U24" r:id="rId19" display="http://www.registrucentras.lt/masvert/zona_new.jsp?zove_id=18759&amp;zove_data_id=14&amp;stv_data_id=26"/>
    <hyperlink ref="U25" r:id="rId20" display="http://www.registrucentras.lt/masvert/zona_new.jsp?zove_id=18760&amp;zove_data_id=14&amp;stv_data_id=26"/>
    <hyperlink ref="U26" r:id="rId21" display="http://www.registrucentras.lt/masvert/zona_new.jsp?zove_id=18761&amp;zove_data_id=14&amp;stv_data_id=26"/>
    <hyperlink ref="U27" r:id="rId22" display="http://www.registrucentras.lt/masvert/zona_new.jsp?zove_id=18762&amp;zove_data_id=14&amp;stv_data_id=26"/>
    <hyperlink ref="U28" r:id="rId23" display="http://www.registrucentras.lt/masvert/zona_new.jsp?zove_id=18763&amp;zove_data_id=14&amp;stv_data_id=26"/>
    <hyperlink ref="U29" r:id="rId24" display="http://www.registrucentras.lt/masvert/zona_new.jsp?zove_id=18764&amp;zove_data_id=14&amp;stv_data_id=26"/>
    <hyperlink ref="U30" r:id="rId25" display="http://www.registrucentras.lt/masvert/zona_new.jsp?zove_id=18765&amp;zove_data_id=14&amp;stv_data_id=26"/>
  </hyperlinks>
  <pageMargins left="0.25" right="0.25" top="0.75" bottom="0.75" header="0.3" footer="0.3"/>
  <pageSetup paperSize="8" scale="80" fitToHeight="0" orientation="landscape"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52"/>
  <sheetViews>
    <sheetView topLeftCell="A22" workbookViewId="0">
      <selection activeCell="N3" sqref="N3:R4"/>
    </sheetView>
  </sheetViews>
  <sheetFormatPr defaultRowHeight="15" x14ac:dyDescent="0.25"/>
  <cols>
    <col min="1" max="1" width="23.28515625" customWidth="1"/>
    <col min="2" max="2" width="11" customWidth="1"/>
    <col min="3" max="3" width="43" customWidth="1"/>
    <col min="4" max="4" width="8.140625" customWidth="1"/>
    <col min="5" max="5" width="11.7109375" customWidth="1"/>
    <col min="6" max="6" width="12.140625" customWidth="1"/>
    <col min="7" max="7" width="11.28515625" bestFit="1" customWidth="1"/>
    <col min="8" max="8" width="11.42578125" customWidth="1"/>
    <col min="9" max="9" width="7.85546875" customWidth="1"/>
    <col min="10" max="10" width="9.5703125" bestFit="1" customWidth="1"/>
    <col min="11" max="11" width="10.140625" bestFit="1" customWidth="1"/>
    <col min="12" max="12" width="9.28515625" bestFit="1" customWidth="1"/>
    <col min="13" max="13" width="9.85546875" customWidth="1"/>
    <col min="15" max="15" width="12" customWidth="1"/>
    <col min="16" max="16" width="12.7109375" customWidth="1"/>
    <col min="17" max="17" width="12.42578125" customWidth="1"/>
    <col min="18" max="18" width="12" customWidth="1"/>
  </cols>
  <sheetData>
    <row r="2" spans="1:18" ht="38.25" customHeight="1" x14ac:dyDescent="0.25">
      <c r="A2" s="75" t="s">
        <v>130</v>
      </c>
      <c r="B2" s="76"/>
      <c r="C2" s="76"/>
      <c r="D2" s="76"/>
      <c r="E2" s="76"/>
      <c r="F2" s="76"/>
      <c r="G2" s="76"/>
      <c r="H2" s="76"/>
      <c r="I2" s="76"/>
      <c r="J2" s="76"/>
      <c r="K2" s="76"/>
      <c r="L2" s="76"/>
      <c r="M2" s="76"/>
    </row>
    <row r="3" spans="1:18" x14ac:dyDescent="0.25">
      <c r="A3" s="24"/>
      <c r="B3" s="24"/>
      <c r="C3" s="24"/>
      <c r="D3" s="79" t="s">
        <v>0</v>
      </c>
      <c r="E3" s="80"/>
      <c r="F3" s="80"/>
      <c r="G3" s="80"/>
      <c r="H3" s="80"/>
      <c r="I3" s="77" t="s">
        <v>1</v>
      </c>
      <c r="J3" s="78"/>
      <c r="K3" s="78"/>
      <c r="L3" s="78"/>
      <c r="M3" s="78"/>
      <c r="N3" s="56" t="s">
        <v>143</v>
      </c>
      <c r="O3" s="57"/>
      <c r="P3" s="57"/>
      <c r="Q3" s="57"/>
      <c r="R3" s="58"/>
    </row>
    <row r="4" spans="1:18" ht="71.25" x14ac:dyDescent="0.25">
      <c r="A4" s="25" t="s">
        <v>2</v>
      </c>
      <c r="B4" s="25" t="s">
        <v>76</v>
      </c>
      <c r="C4" s="25" t="s">
        <v>77</v>
      </c>
      <c r="D4" s="26" t="s">
        <v>4</v>
      </c>
      <c r="E4" s="26" t="s">
        <v>5</v>
      </c>
      <c r="F4" s="26" t="s">
        <v>132</v>
      </c>
      <c r="G4" s="26" t="s">
        <v>133</v>
      </c>
      <c r="H4" s="26" t="s">
        <v>134</v>
      </c>
      <c r="I4" s="26" t="s">
        <v>4</v>
      </c>
      <c r="J4" s="26" t="s">
        <v>5</v>
      </c>
      <c r="K4" s="26" t="s">
        <v>135</v>
      </c>
      <c r="L4" s="26" t="s">
        <v>133</v>
      </c>
      <c r="M4" s="26" t="s">
        <v>134</v>
      </c>
      <c r="N4" s="44" t="s">
        <v>4</v>
      </c>
      <c r="O4" s="44" t="s">
        <v>5</v>
      </c>
      <c r="P4" s="44" t="s">
        <v>145</v>
      </c>
      <c r="Q4" s="44" t="s">
        <v>144</v>
      </c>
      <c r="R4" s="44" t="s">
        <v>146</v>
      </c>
    </row>
    <row r="5" spans="1:18" x14ac:dyDescent="0.25">
      <c r="A5" s="73" t="s">
        <v>78</v>
      </c>
      <c r="B5" s="27" t="s">
        <v>79</v>
      </c>
      <c r="C5" s="27" t="s">
        <v>80</v>
      </c>
      <c r="D5" s="28">
        <v>4</v>
      </c>
      <c r="E5" s="29">
        <v>3.3077000000000001</v>
      </c>
      <c r="F5" s="28">
        <v>82640</v>
      </c>
      <c r="G5" s="28">
        <v>62560</v>
      </c>
      <c r="H5" s="28">
        <v>62560</v>
      </c>
      <c r="I5" s="28">
        <v>1</v>
      </c>
      <c r="J5" s="29">
        <v>1.5165999999999999</v>
      </c>
      <c r="K5" s="28">
        <v>22900</v>
      </c>
      <c r="L5" s="28">
        <v>24600</v>
      </c>
      <c r="M5" s="28">
        <v>24600</v>
      </c>
      <c r="N5" s="45">
        <f t="shared" ref="N5:N50" si="0">D5+I5</f>
        <v>5</v>
      </c>
      <c r="O5" s="46">
        <f t="shared" ref="O5:O50" si="1">E5+J5</f>
        <v>4.8243</v>
      </c>
      <c r="P5" s="45">
        <f t="shared" ref="P5:P50" si="2">G5+L5</f>
        <v>87160</v>
      </c>
      <c r="Q5" s="45">
        <f t="shared" ref="Q5:Q50" si="3">H5+M5</f>
        <v>87160</v>
      </c>
      <c r="R5" s="45">
        <f t="shared" ref="R5:R50" si="4">F5+K5</f>
        <v>105540</v>
      </c>
    </row>
    <row r="6" spans="1:18" x14ac:dyDescent="0.25">
      <c r="A6" s="74"/>
      <c r="B6" s="27" t="s">
        <v>79</v>
      </c>
      <c r="C6" s="27" t="s">
        <v>81</v>
      </c>
      <c r="D6" s="28">
        <v>16</v>
      </c>
      <c r="E6" s="29">
        <v>4.2527999999999997</v>
      </c>
      <c r="F6" s="28">
        <v>70359.302142523593</v>
      </c>
      <c r="G6" s="28">
        <v>52740.003093783103</v>
      </c>
      <c r="H6" s="28">
        <v>52740.003093783103</v>
      </c>
      <c r="I6" s="28">
        <v>1</v>
      </c>
      <c r="J6" s="29">
        <v>0.3</v>
      </c>
      <c r="K6" s="28">
        <v>1190</v>
      </c>
      <c r="L6" s="28">
        <v>765</v>
      </c>
      <c r="M6" s="28">
        <v>765</v>
      </c>
      <c r="N6" s="45">
        <f t="shared" si="0"/>
        <v>17</v>
      </c>
      <c r="O6" s="46">
        <f t="shared" si="1"/>
        <v>4.5527999999999995</v>
      </c>
      <c r="P6" s="45">
        <f t="shared" si="2"/>
        <v>53505.003093783103</v>
      </c>
      <c r="Q6" s="45">
        <f t="shared" si="3"/>
        <v>53505.003093783103</v>
      </c>
      <c r="R6" s="45">
        <f t="shared" si="4"/>
        <v>71549.302142523593</v>
      </c>
    </row>
    <row r="7" spans="1:18" x14ac:dyDescent="0.25">
      <c r="A7" s="74"/>
      <c r="B7" s="27" t="s">
        <v>79</v>
      </c>
      <c r="C7" s="27" t="s">
        <v>82</v>
      </c>
      <c r="D7" s="28">
        <v>5784</v>
      </c>
      <c r="E7" s="29">
        <v>1545.429449999999</v>
      </c>
      <c r="F7" s="28">
        <v>16574301.4792696</v>
      </c>
      <c r="G7" s="28">
        <v>11521577.9090294</v>
      </c>
      <c r="H7" s="28">
        <v>11520307.9090294</v>
      </c>
      <c r="I7" s="28">
        <v>47</v>
      </c>
      <c r="J7" s="29">
        <v>13.812099999999999</v>
      </c>
      <c r="K7" s="28">
        <v>119665.378964009</v>
      </c>
      <c r="L7" s="28">
        <v>84328.362516329304</v>
      </c>
      <c r="M7" s="28">
        <v>84328.362516329304</v>
      </c>
      <c r="N7" s="45">
        <f t="shared" si="0"/>
        <v>5831</v>
      </c>
      <c r="O7" s="46">
        <f t="shared" si="1"/>
        <v>1559.2415499999991</v>
      </c>
      <c r="P7" s="45">
        <f t="shared" si="2"/>
        <v>11605906.271545729</v>
      </c>
      <c r="Q7" s="45">
        <f t="shared" si="3"/>
        <v>11604636.271545729</v>
      </c>
      <c r="R7" s="45">
        <f t="shared" si="4"/>
        <v>16693966.858233608</v>
      </c>
    </row>
    <row r="8" spans="1:18" x14ac:dyDescent="0.25">
      <c r="A8" s="74"/>
      <c r="B8" s="27" t="s">
        <v>79</v>
      </c>
      <c r="C8" s="27" t="s">
        <v>83</v>
      </c>
      <c r="D8" s="28">
        <v>1</v>
      </c>
      <c r="E8" s="29">
        <v>0.3039</v>
      </c>
      <c r="F8" s="28">
        <v>2310</v>
      </c>
      <c r="G8" s="28">
        <v>1930</v>
      </c>
      <c r="H8" s="28">
        <v>1930</v>
      </c>
      <c r="I8" s="28">
        <v>0</v>
      </c>
      <c r="J8" s="29">
        <v>0</v>
      </c>
      <c r="K8" s="28">
        <v>0</v>
      </c>
      <c r="L8" s="28">
        <v>0</v>
      </c>
      <c r="M8" s="28">
        <v>0</v>
      </c>
      <c r="N8" s="45">
        <f t="shared" si="0"/>
        <v>1</v>
      </c>
      <c r="O8" s="46">
        <f t="shared" si="1"/>
        <v>0.3039</v>
      </c>
      <c r="P8" s="45">
        <f t="shared" si="2"/>
        <v>1930</v>
      </c>
      <c r="Q8" s="45">
        <f t="shared" si="3"/>
        <v>1930</v>
      </c>
      <c r="R8" s="45">
        <f t="shared" si="4"/>
        <v>2310</v>
      </c>
    </row>
    <row r="9" spans="1:18" x14ac:dyDescent="0.25">
      <c r="A9" s="74"/>
      <c r="B9" s="27" t="s">
        <v>79</v>
      </c>
      <c r="C9" s="27" t="s">
        <v>84</v>
      </c>
      <c r="D9" s="28">
        <v>1</v>
      </c>
      <c r="E9" s="29">
        <v>4.0300000000000002E-2</v>
      </c>
      <c r="F9" s="28">
        <v>457.678391959799</v>
      </c>
      <c r="G9" s="28">
        <v>356.01708542713601</v>
      </c>
      <c r="H9" s="28">
        <v>356.01708542713601</v>
      </c>
      <c r="I9" s="28">
        <v>0</v>
      </c>
      <c r="J9" s="29">
        <v>0</v>
      </c>
      <c r="K9" s="28">
        <v>0</v>
      </c>
      <c r="L9" s="28">
        <v>0</v>
      </c>
      <c r="M9" s="28">
        <v>0</v>
      </c>
      <c r="N9" s="45">
        <f t="shared" si="0"/>
        <v>1</v>
      </c>
      <c r="O9" s="46">
        <f t="shared" si="1"/>
        <v>4.0300000000000002E-2</v>
      </c>
      <c r="P9" s="45">
        <f t="shared" si="2"/>
        <v>356.01708542713601</v>
      </c>
      <c r="Q9" s="45">
        <f t="shared" si="3"/>
        <v>356.01708542713601</v>
      </c>
      <c r="R9" s="45">
        <f t="shared" si="4"/>
        <v>457.678391959799</v>
      </c>
    </row>
    <row r="10" spans="1:18" x14ac:dyDescent="0.25">
      <c r="A10" s="74"/>
      <c r="B10" s="27" t="s">
        <v>79</v>
      </c>
      <c r="C10" s="27" t="s">
        <v>85</v>
      </c>
      <c r="D10" s="28">
        <v>43</v>
      </c>
      <c r="E10" s="29">
        <v>46.326000000000001</v>
      </c>
      <c r="F10" s="28">
        <v>180480.45817309801</v>
      </c>
      <c r="G10" s="28">
        <v>130470.452650989</v>
      </c>
      <c r="H10" s="28">
        <v>127280.452650989</v>
      </c>
      <c r="I10" s="28">
        <v>20</v>
      </c>
      <c r="J10" s="29">
        <v>7.7785000000000002</v>
      </c>
      <c r="K10" s="28">
        <v>102524.42471449</v>
      </c>
      <c r="L10" s="28">
        <v>82636.009664205805</v>
      </c>
      <c r="M10" s="28">
        <v>82636.009664205805</v>
      </c>
      <c r="N10" s="45">
        <f t="shared" si="0"/>
        <v>63</v>
      </c>
      <c r="O10" s="46">
        <f t="shared" si="1"/>
        <v>54.104500000000002</v>
      </c>
      <c r="P10" s="45">
        <f t="shared" si="2"/>
        <v>213106.4623151948</v>
      </c>
      <c r="Q10" s="45">
        <f t="shared" si="3"/>
        <v>209916.4623151948</v>
      </c>
      <c r="R10" s="45">
        <f t="shared" si="4"/>
        <v>283004.882887588</v>
      </c>
    </row>
    <row r="11" spans="1:18" x14ac:dyDescent="0.25">
      <c r="A11" s="74"/>
      <c r="B11" s="27" t="s">
        <v>79</v>
      </c>
      <c r="C11" s="27" t="s">
        <v>86</v>
      </c>
      <c r="D11" s="28">
        <v>1892</v>
      </c>
      <c r="E11" s="29">
        <v>575.19556840196003</v>
      </c>
      <c r="F11" s="28">
        <v>5568197.4205785701</v>
      </c>
      <c r="G11" s="28">
        <v>3932056.5171794598</v>
      </c>
      <c r="H11" s="28">
        <v>3931993.5171794598</v>
      </c>
      <c r="I11" s="28">
        <v>33</v>
      </c>
      <c r="J11" s="29">
        <v>9.8272999999999993</v>
      </c>
      <c r="K11" s="28">
        <v>75021</v>
      </c>
      <c r="L11" s="28">
        <v>54435</v>
      </c>
      <c r="M11" s="28">
        <v>54445</v>
      </c>
      <c r="N11" s="45">
        <f t="shared" si="0"/>
        <v>1925</v>
      </c>
      <c r="O11" s="46">
        <f t="shared" si="1"/>
        <v>585.02286840196007</v>
      </c>
      <c r="P11" s="45">
        <f t="shared" si="2"/>
        <v>3986491.5171794598</v>
      </c>
      <c r="Q11" s="45">
        <f t="shared" si="3"/>
        <v>3986438.5171794598</v>
      </c>
      <c r="R11" s="45">
        <f t="shared" si="4"/>
        <v>5643218.4205785701</v>
      </c>
    </row>
    <row r="12" spans="1:18" x14ac:dyDescent="0.25">
      <c r="A12" s="74"/>
      <c r="B12" s="27" t="s">
        <v>79</v>
      </c>
      <c r="C12" s="27" t="s">
        <v>87</v>
      </c>
      <c r="D12" s="28">
        <v>1</v>
      </c>
      <c r="E12" s="29">
        <v>0.16539999999999999</v>
      </c>
      <c r="F12" s="28">
        <v>6280</v>
      </c>
      <c r="G12" s="28">
        <v>3790</v>
      </c>
      <c r="H12" s="28">
        <v>3790</v>
      </c>
      <c r="I12" s="28">
        <v>0</v>
      </c>
      <c r="J12" s="29">
        <v>0</v>
      </c>
      <c r="K12" s="28">
        <v>0</v>
      </c>
      <c r="L12" s="28">
        <v>0</v>
      </c>
      <c r="M12" s="28">
        <v>0</v>
      </c>
      <c r="N12" s="45">
        <f t="shared" si="0"/>
        <v>1</v>
      </c>
      <c r="O12" s="46">
        <f t="shared" si="1"/>
        <v>0.16539999999999999</v>
      </c>
      <c r="P12" s="45">
        <f t="shared" si="2"/>
        <v>3790</v>
      </c>
      <c r="Q12" s="45">
        <f t="shared" si="3"/>
        <v>3790</v>
      </c>
      <c r="R12" s="45">
        <f t="shared" si="4"/>
        <v>6280</v>
      </c>
    </row>
    <row r="13" spans="1:18" x14ac:dyDescent="0.25">
      <c r="A13" s="74"/>
      <c r="B13" s="27" t="s">
        <v>79</v>
      </c>
      <c r="C13" s="27" t="s">
        <v>88</v>
      </c>
      <c r="D13" s="28">
        <v>0</v>
      </c>
      <c r="E13" s="29">
        <v>0</v>
      </c>
      <c r="F13" s="28">
        <v>0</v>
      </c>
      <c r="G13" s="28">
        <v>0</v>
      </c>
      <c r="H13" s="28">
        <v>0</v>
      </c>
      <c r="I13" s="28">
        <v>1</v>
      </c>
      <c r="J13" s="29">
        <v>9.9998000000000005</v>
      </c>
      <c r="K13" s="28">
        <v>25500</v>
      </c>
      <c r="L13" s="28">
        <v>18700</v>
      </c>
      <c r="M13" s="28">
        <v>18700</v>
      </c>
      <c r="N13" s="45">
        <f t="shared" si="0"/>
        <v>1</v>
      </c>
      <c r="O13" s="46">
        <f t="shared" si="1"/>
        <v>9.9998000000000005</v>
      </c>
      <c r="P13" s="45">
        <f t="shared" si="2"/>
        <v>18700</v>
      </c>
      <c r="Q13" s="45">
        <f t="shared" si="3"/>
        <v>18700</v>
      </c>
      <c r="R13" s="45">
        <f t="shared" si="4"/>
        <v>25500</v>
      </c>
    </row>
    <row r="14" spans="1:18" x14ac:dyDescent="0.25">
      <c r="A14" s="74"/>
      <c r="B14" s="27" t="s">
        <v>79</v>
      </c>
      <c r="C14" s="27" t="s">
        <v>89</v>
      </c>
      <c r="D14" s="28">
        <v>23</v>
      </c>
      <c r="E14" s="29">
        <v>11.723999999999</v>
      </c>
      <c r="F14" s="28">
        <v>33432.548990815201</v>
      </c>
      <c r="G14" s="28">
        <v>24721.8196632082</v>
      </c>
      <c r="H14" s="28">
        <v>24721.8196632082</v>
      </c>
      <c r="I14" s="28">
        <v>31</v>
      </c>
      <c r="J14" s="29">
        <v>12.2842</v>
      </c>
      <c r="K14" s="28">
        <v>78386.204755712402</v>
      </c>
      <c r="L14" s="28">
        <v>58253.372431729498</v>
      </c>
      <c r="M14" s="28">
        <v>58253.372431729498</v>
      </c>
      <c r="N14" s="45">
        <f t="shared" si="0"/>
        <v>54</v>
      </c>
      <c r="O14" s="46">
        <f t="shared" si="1"/>
        <v>24.008199999999</v>
      </c>
      <c r="P14" s="45">
        <f t="shared" si="2"/>
        <v>82975.192094937694</v>
      </c>
      <c r="Q14" s="45">
        <f t="shared" si="3"/>
        <v>82975.192094937694</v>
      </c>
      <c r="R14" s="45">
        <f t="shared" si="4"/>
        <v>111818.7537465276</v>
      </c>
    </row>
    <row r="15" spans="1:18" x14ac:dyDescent="0.25">
      <c r="A15" s="74"/>
      <c r="B15" s="27" t="s">
        <v>79</v>
      </c>
      <c r="C15" s="27" t="s">
        <v>90</v>
      </c>
      <c r="D15" s="28">
        <v>0</v>
      </c>
      <c r="E15" s="29">
        <v>0</v>
      </c>
      <c r="F15" s="28">
        <v>0</v>
      </c>
      <c r="G15" s="28">
        <v>0</v>
      </c>
      <c r="H15" s="28">
        <v>0</v>
      </c>
      <c r="I15" s="28">
        <v>1</v>
      </c>
      <c r="J15" s="29">
        <v>0.65429999999999999</v>
      </c>
      <c r="K15" s="28">
        <v>2710</v>
      </c>
      <c r="L15" s="28">
        <v>2340</v>
      </c>
      <c r="M15" s="28">
        <v>2340</v>
      </c>
      <c r="N15" s="45">
        <f t="shared" si="0"/>
        <v>1</v>
      </c>
      <c r="O15" s="46">
        <f t="shared" si="1"/>
        <v>0.65429999999999999</v>
      </c>
      <c r="P15" s="45">
        <f t="shared" si="2"/>
        <v>2340</v>
      </c>
      <c r="Q15" s="45">
        <f t="shared" si="3"/>
        <v>2340</v>
      </c>
      <c r="R15" s="45">
        <f t="shared" si="4"/>
        <v>2710</v>
      </c>
    </row>
    <row r="16" spans="1:18" x14ac:dyDescent="0.25">
      <c r="A16" s="71" t="s">
        <v>118</v>
      </c>
      <c r="B16" s="72"/>
      <c r="C16" s="72"/>
      <c r="D16" s="30">
        <v>7765</v>
      </c>
      <c r="E16" s="31">
        <v>2186.7451184019601</v>
      </c>
      <c r="F16" s="30">
        <v>22518458.887546599</v>
      </c>
      <c r="G16" s="30">
        <v>15730202.7187023</v>
      </c>
      <c r="H16" s="32">
        <v>15725679.7187023</v>
      </c>
      <c r="I16" s="22">
        <v>135</v>
      </c>
      <c r="J16" s="23">
        <v>56.172800000000002</v>
      </c>
      <c r="K16" s="22">
        <v>427897.00843421201</v>
      </c>
      <c r="L16" s="22">
        <v>326057.74461226503</v>
      </c>
      <c r="M16" s="39">
        <v>326067.74461226503</v>
      </c>
      <c r="N16" s="40">
        <f t="shared" si="0"/>
        <v>7900</v>
      </c>
      <c r="O16" s="41">
        <f t="shared" si="1"/>
        <v>2242.9179184019599</v>
      </c>
      <c r="P16" s="40">
        <f t="shared" si="2"/>
        <v>16056260.463314565</v>
      </c>
      <c r="Q16" s="40">
        <f t="shared" si="3"/>
        <v>16051747.463314565</v>
      </c>
      <c r="R16" s="40">
        <f t="shared" si="4"/>
        <v>22946355.895980813</v>
      </c>
    </row>
    <row r="17" spans="1:18" x14ac:dyDescent="0.25">
      <c r="A17" s="73" t="s">
        <v>41</v>
      </c>
      <c r="B17" s="27" t="s">
        <v>91</v>
      </c>
      <c r="C17" s="27" t="s">
        <v>85</v>
      </c>
      <c r="D17" s="28">
        <v>3</v>
      </c>
      <c r="E17" s="29">
        <v>60.32</v>
      </c>
      <c r="F17" s="28">
        <v>141950</v>
      </c>
      <c r="G17" s="28">
        <v>58033</v>
      </c>
      <c r="H17" s="28">
        <v>58033</v>
      </c>
      <c r="I17" s="28">
        <v>0</v>
      </c>
      <c r="J17" s="29">
        <v>0</v>
      </c>
      <c r="K17" s="28">
        <v>0</v>
      </c>
      <c r="L17" s="28">
        <v>0</v>
      </c>
      <c r="M17" s="28">
        <v>0</v>
      </c>
      <c r="N17" s="45">
        <f t="shared" si="0"/>
        <v>3</v>
      </c>
      <c r="O17" s="46">
        <f t="shared" si="1"/>
        <v>60.32</v>
      </c>
      <c r="P17" s="45">
        <f t="shared" si="2"/>
        <v>58033</v>
      </c>
      <c r="Q17" s="45">
        <f t="shared" si="3"/>
        <v>58033</v>
      </c>
      <c r="R17" s="45">
        <f t="shared" si="4"/>
        <v>141950</v>
      </c>
    </row>
    <row r="18" spans="1:18" x14ac:dyDescent="0.25">
      <c r="A18" s="74"/>
      <c r="B18" s="27" t="s">
        <v>79</v>
      </c>
      <c r="C18" s="27" t="s">
        <v>92</v>
      </c>
      <c r="D18" s="28">
        <v>2</v>
      </c>
      <c r="E18" s="29">
        <v>14.268000000000001</v>
      </c>
      <c r="F18" s="28">
        <v>19250</v>
      </c>
      <c r="G18" s="28">
        <v>8420</v>
      </c>
      <c r="H18" s="28">
        <v>8420</v>
      </c>
      <c r="I18" s="28">
        <v>7</v>
      </c>
      <c r="J18" s="29">
        <v>91.081699999999998</v>
      </c>
      <c r="K18" s="28">
        <v>147970</v>
      </c>
      <c r="L18" s="28">
        <v>68960</v>
      </c>
      <c r="M18" s="28">
        <v>67760</v>
      </c>
      <c r="N18" s="45">
        <f t="shared" si="0"/>
        <v>9</v>
      </c>
      <c r="O18" s="46">
        <f t="shared" si="1"/>
        <v>105.3497</v>
      </c>
      <c r="P18" s="45">
        <f t="shared" si="2"/>
        <v>77380</v>
      </c>
      <c r="Q18" s="45">
        <f t="shared" si="3"/>
        <v>76180</v>
      </c>
      <c r="R18" s="45">
        <f t="shared" si="4"/>
        <v>167220</v>
      </c>
    </row>
    <row r="19" spans="1:18" x14ac:dyDescent="0.25">
      <c r="A19" s="74"/>
      <c r="B19" s="27" t="s">
        <v>79</v>
      </c>
      <c r="C19" s="27" t="s">
        <v>86</v>
      </c>
      <c r="D19" s="28">
        <v>2</v>
      </c>
      <c r="E19" s="29">
        <v>0.41899999999999998</v>
      </c>
      <c r="F19" s="28">
        <v>1248</v>
      </c>
      <c r="G19" s="28">
        <v>596</v>
      </c>
      <c r="H19" s="28">
        <v>596</v>
      </c>
      <c r="I19" s="28">
        <v>0</v>
      </c>
      <c r="J19" s="29">
        <v>0</v>
      </c>
      <c r="K19" s="28">
        <v>0</v>
      </c>
      <c r="L19" s="28">
        <v>0</v>
      </c>
      <c r="M19" s="28">
        <v>0</v>
      </c>
      <c r="N19" s="45">
        <f t="shared" si="0"/>
        <v>2</v>
      </c>
      <c r="O19" s="46">
        <f t="shared" si="1"/>
        <v>0.41899999999999998</v>
      </c>
      <c r="P19" s="45">
        <f t="shared" si="2"/>
        <v>596</v>
      </c>
      <c r="Q19" s="45">
        <f t="shared" si="3"/>
        <v>596</v>
      </c>
      <c r="R19" s="45">
        <f t="shared" si="4"/>
        <v>1248</v>
      </c>
    </row>
    <row r="20" spans="1:18" x14ac:dyDescent="0.25">
      <c r="A20" s="74"/>
      <c r="B20" s="27" t="s">
        <v>93</v>
      </c>
      <c r="C20" s="27" t="s">
        <v>94</v>
      </c>
      <c r="D20" s="28">
        <v>4</v>
      </c>
      <c r="E20" s="29">
        <v>8.4886999999999997</v>
      </c>
      <c r="F20" s="28">
        <v>11770</v>
      </c>
      <c r="G20" s="28">
        <v>5596</v>
      </c>
      <c r="H20" s="28">
        <v>5536</v>
      </c>
      <c r="I20" s="28">
        <v>2</v>
      </c>
      <c r="J20" s="29">
        <v>1.4463999999999999</v>
      </c>
      <c r="K20" s="28">
        <v>2811</v>
      </c>
      <c r="L20" s="28">
        <v>1366</v>
      </c>
      <c r="M20" s="28">
        <v>1366</v>
      </c>
      <c r="N20" s="45">
        <f t="shared" si="0"/>
        <v>6</v>
      </c>
      <c r="O20" s="46">
        <f t="shared" si="1"/>
        <v>9.9351000000000003</v>
      </c>
      <c r="P20" s="45">
        <f t="shared" si="2"/>
        <v>6962</v>
      </c>
      <c r="Q20" s="45">
        <f t="shared" si="3"/>
        <v>6902</v>
      </c>
      <c r="R20" s="45">
        <f t="shared" si="4"/>
        <v>14581</v>
      </c>
    </row>
    <row r="21" spans="1:18" x14ac:dyDescent="0.25">
      <c r="A21" s="74"/>
      <c r="B21" s="27" t="s">
        <v>95</v>
      </c>
      <c r="C21" s="27" t="s">
        <v>96</v>
      </c>
      <c r="D21" s="28">
        <v>12</v>
      </c>
      <c r="E21" s="29">
        <v>57.665699999998999</v>
      </c>
      <c r="F21" s="28">
        <v>99430.552936780805</v>
      </c>
      <c r="G21" s="28">
        <v>47612.293950094798</v>
      </c>
      <c r="H21" s="28">
        <v>47612.293950094798</v>
      </c>
      <c r="I21" s="28">
        <v>0</v>
      </c>
      <c r="J21" s="29">
        <v>0</v>
      </c>
      <c r="K21" s="28">
        <v>0</v>
      </c>
      <c r="L21" s="28">
        <v>0</v>
      </c>
      <c r="M21" s="28">
        <v>0</v>
      </c>
      <c r="N21" s="45">
        <f t="shared" si="0"/>
        <v>12</v>
      </c>
      <c r="O21" s="46">
        <f t="shared" si="1"/>
        <v>57.665699999998999</v>
      </c>
      <c r="P21" s="45">
        <f t="shared" si="2"/>
        <v>47612.293950094798</v>
      </c>
      <c r="Q21" s="45">
        <f t="shared" si="3"/>
        <v>47612.293950094798</v>
      </c>
      <c r="R21" s="45">
        <f t="shared" si="4"/>
        <v>99430.552936780805</v>
      </c>
    </row>
    <row r="22" spans="1:18" x14ac:dyDescent="0.25">
      <c r="A22" s="74"/>
      <c r="B22" s="27" t="s">
        <v>95</v>
      </c>
      <c r="C22" s="27" t="s">
        <v>85</v>
      </c>
      <c r="D22" s="28">
        <v>3</v>
      </c>
      <c r="E22" s="29">
        <v>33.61</v>
      </c>
      <c r="F22" s="28">
        <v>69736.194568764593</v>
      </c>
      <c r="G22" s="28">
        <v>29999.036993007001</v>
      </c>
      <c r="H22" s="28">
        <v>29999.036993007001</v>
      </c>
      <c r="I22" s="28">
        <v>0</v>
      </c>
      <c r="J22" s="29">
        <v>0</v>
      </c>
      <c r="K22" s="28">
        <v>0</v>
      </c>
      <c r="L22" s="28">
        <v>0</v>
      </c>
      <c r="M22" s="28">
        <v>0</v>
      </c>
      <c r="N22" s="45">
        <f t="shared" si="0"/>
        <v>3</v>
      </c>
      <c r="O22" s="46">
        <f t="shared" si="1"/>
        <v>33.61</v>
      </c>
      <c r="P22" s="45">
        <f t="shared" si="2"/>
        <v>29999.036993007001</v>
      </c>
      <c r="Q22" s="45">
        <f t="shared" si="3"/>
        <v>29999.036993007001</v>
      </c>
      <c r="R22" s="45">
        <f t="shared" si="4"/>
        <v>69736.194568764593</v>
      </c>
    </row>
    <row r="23" spans="1:18" x14ac:dyDescent="0.25">
      <c r="A23" s="74"/>
      <c r="B23" s="27" t="s">
        <v>95</v>
      </c>
      <c r="C23" s="27" t="s">
        <v>97</v>
      </c>
      <c r="D23" s="28">
        <v>2</v>
      </c>
      <c r="E23" s="29">
        <v>8.7014197183089994</v>
      </c>
      <c r="F23" s="28">
        <v>28488.732394366201</v>
      </c>
      <c r="G23" s="28">
        <v>14283.8028169014</v>
      </c>
      <c r="H23" s="28">
        <v>14283.8028169014</v>
      </c>
      <c r="I23" s="28">
        <v>0</v>
      </c>
      <c r="J23" s="29">
        <v>0</v>
      </c>
      <c r="K23" s="28">
        <v>0</v>
      </c>
      <c r="L23" s="28">
        <v>0</v>
      </c>
      <c r="M23" s="28">
        <v>0</v>
      </c>
      <c r="N23" s="45">
        <f t="shared" si="0"/>
        <v>2</v>
      </c>
      <c r="O23" s="46">
        <f t="shared" si="1"/>
        <v>8.7014197183089994</v>
      </c>
      <c r="P23" s="45">
        <f t="shared" si="2"/>
        <v>14283.8028169014</v>
      </c>
      <c r="Q23" s="45">
        <f t="shared" si="3"/>
        <v>14283.8028169014</v>
      </c>
      <c r="R23" s="45">
        <f t="shared" si="4"/>
        <v>28488.732394366201</v>
      </c>
    </row>
    <row r="24" spans="1:18" x14ac:dyDescent="0.25">
      <c r="A24" s="74"/>
      <c r="B24" s="27" t="s">
        <v>95</v>
      </c>
      <c r="C24" s="27" t="s">
        <v>98</v>
      </c>
      <c r="D24" s="28">
        <v>1</v>
      </c>
      <c r="E24" s="29">
        <v>1.3019000000000001</v>
      </c>
      <c r="F24" s="28">
        <v>3000</v>
      </c>
      <c r="G24" s="28">
        <v>1490</v>
      </c>
      <c r="H24" s="28">
        <v>1490</v>
      </c>
      <c r="I24" s="28">
        <v>0</v>
      </c>
      <c r="J24" s="29">
        <v>0</v>
      </c>
      <c r="K24" s="28">
        <v>0</v>
      </c>
      <c r="L24" s="28">
        <v>0</v>
      </c>
      <c r="M24" s="28">
        <v>0</v>
      </c>
      <c r="N24" s="45">
        <f t="shared" si="0"/>
        <v>1</v>
      </c>
      <c r="O24" s="46">
        <f t="shared" si="1"/>
        <v>1.3019000000000001</v>
      </c>
      <c r="P24" s="45">
        <f t="shared" si="2"/>
        <v>1490</v>
      </c>
      <c r="Q24" s="45">
        <f t="shared" si="3"/>
        <v>1490</v>
      </c>
      <c r="R24" s="45">
        <f t="shared" si="4"/>
        <v>3000</v>
      </c>
    </row>
    <row r="25" spans="1:18" x14ac:dyDescent="0.25">
      <c r="A25" s="71" t="s">
        <v>136</v>
      </c>
      <c r="B25" s="72"/>
      <c r="C25" s="72"/>
      <c r="D25" s="30">
        <v>29</v>
      </c>
      <c r="E25" s="31">
        <v>184.774719718309</v>
      </c>
      <c r="F25" s="30">
        <v>374873.47989991202</v>
      </c>
      <c r="G25" s="30">
        <v>166030.13376000299</v>
      </c>
      <c r="H25" s="32">
        <v>165970.13376000299</v>
      </c>
      <c r="I25" s="22">
        <v>9</v>
      </c>
      <c r="J25" s="23">
        <v>92.528099999999995</v>
      </c>
      <c r="K25" s="22">
        <v>150781</v>
      </c>
      <c r="L25" s="39">
        <v>70326</v>
      </c>
      <c r="M25" s="39">
        <v>69126</v>
      </c>
      <c r="N25" s="40">
        <f t="shared" si="0"/>
        <v>38</v>
      </c>
      <c r="O25" s="41">
        <f t="shared" si="1"/>
        <v>277.30281971830902</v>
      </c>
      <c r="P25" s="40">
        <f t="shared" si="2"/>
        <v>236356.13376000299</v>
      </c>
      <c r="Q25" s="40">
        <f t="shared" si="3"/>
        <v>235096.13376000299</v>
      </c>
      <c r="R25" s="40">
        <f t="shared" si="4"/>
        <v>525654.47989991202</v>
      </c>
    </row>
    <row r="26" spans="1:18" x14ac:dyDescent="0.25">
      <c r="A26" s="73" t="s">
        <v>42</v>
      </c>
      <c r="B26" s="27" t="s">
        <v>79</v>
      </c>
      <c r="C26" s="27" t="s">
        <v>99</v>
      </c>
      <c r="D26" s="28">
        <v>35</v>
      </c>
      <c r="E26" s="29">
        <v>10.767899999999999</v>
      </c>
      <c r="F26" s="28">
        <v>288548.96116513701</v>
      </c>
      <c r="G26" s="28">
        <v>203989.475952946</v>
      </c>
      <c r="H26" s="28">
        <v>203989.475952946</v>
      </c>
      <c r="I26" s="28">
        <v>48</v>
      </c>
      <c r="J26" s="29">
        <v>19.156099999999999</v>
      </c>
      <c r="K26" s="28">
        <v>649722.021220378</v>
      </c>
      <c r="L26" s="28">
        <v>483262.72376416798</v>
      </c>
      <c r="M26" s="28">
        <v>483262.72376416798</v>
      </c>
      <c r="N26" s="45">
        <f t="shared" si="0"/>
        <v>83</v>
      </c>
      <c r="O26" s="46">
        <f t="shared" si="1"/>
        <v>29.923999999999999</v>
      </c>
      <c r="P26" s="45">
        <f t="shared" si="2"/>
        <v>687252.19971711398</v>
      </c>
      <c r="Q26" s="45">
        <f t="shared" si="3"/>
        <v>687252.19971711398</v>
      </c>
      <c r="R26" s="45">
        <f t="shared" si="4"/>
        <v>938270.982385515</v>
      </c>
    </row>
    <row r="27" spans="1:18" x14ac:dyDescent="0.25">
      <c r="A27" s="74"/>
      <c r="B27" s="27" t="s">
        <v>79</v>
      </c>
      <c r="C27" s="27" t="s">
        <v>100</v>
      </c>
      <c r="D27" s="28">
        <v>25</v>
      </c>
      <c r="E27" s="29">
        <v>27.442499999999999</v>
      </c>
      <c r="F27" s="28">
        <v>111849</v>
      </c>
      <c r="G27" s="28">
        <v>83974</v>
      </c>
      <c r="H27" s="28">
        <v>78894</v>
      </c>
      <c r="I27" s="28">
        <v>1</v>
      </c>
      <c r="J27" s="29">
        <v>0.84119999999999995</v>
      </c>
      <c r="K27" s="28">
        <v>13200</v>
      </c>
      <c r="L27" s="28">
        <v>10100</v>
      </c>
      <c r="M27" s="28">
        <v>10100</v>
      </c>
      <c r="N27" s="45">
        <f t="shared" si="0"/>
        <v>26</v>
      </c>
      <c r="O27" s="46">
        <f t="shared" si="1"/>
        <v>28.2837</v>
      </c>
      <c r="P27" s="45">
        <f t="shared" si="2"/>
        <v>94074</v>
      </c>
      <c r="Q27" s="45">
        <f t="shared" si="3"/>
        <v>88994</v>
      </c>
      <c r="R27" s="45">
        <f t="shared" si="4"/>
        <v>125049</v>
      </c>
    </row>
    <row r="28" spans="1:18" x14ac:dyDescent="0.25">
      <c r="A28" s="71" t="s">
        <v>137</v>
      </c>
      <c r="B28" s="72"/>
      <c r="C28" s="72"/>
      <c r="D28" s="30">
        <v>60</v>
      </c>
      <c r="E28" s="31">
        <v>38.2104</v>
      </c>
      <c r="F28" s="30">
        <v>400397.96116513701</v>
      </c>
      <c r="G28" s="30">
        <v>287963.475952946</v>
      </c>
      <c r="H28" s="22">
        <v>282883.475952946</v>
      </c>
      <c r="I28" s="22">
        <v>49</v>
      </c>
      <c r="J28" s="23">
        <v>19.997299999999999</v>
      </c>
      <c r="K28" s="22">
        <v>662922.021220378</v>
      </c>
      <c r="L28" s="22">
        <v>493362.72376416798</v>
      </c>
      <c r="M28" s="39">
        <v>493362.72376416798</v>
      </c>
      <c r="N28" s="40">
        <f t="shared" si="0"/>
        <v>109</v>
      </c>
      <c r="O28" s="41">
        <f t="shared" si="1"/>
        <v>58.207700000000003</v>
      </c>
      <c r="P28" s="40">
        <f t="shared" si="2"/>
        <v>781326.19971711398</v>
      </c>
      <c r="Q28" s="40">
        <f t="shared" si="3"/>
        <v>776246.19971711398</v>
      </c>
      <c r="R28" s="40">
        <f t="shared" si="4"/>
        <v>1063319.982385515</v>
      </c>
    </row>
    <row r="29" spans="1:18" x14ac:dyDescent="0.25">
      <c r="A29" s="73" t="s">
        <v>43</v>
      </c>
      <c r="B29" s="27" t="s">
        <v>101</v>
      </c>
      <c r="C29" s="27" t="s">
        <v>102</v>
      </c>
      <c r="D29" s="28">
        <v>25</v>
      </c>
      <c r="E29" s="29">
        <v>57.760800000000003</v>
      </c>
      <c r="F29" s="28">
        <v>35723</v>
      </c>
      <c r="G29" s="28">
        <v>8371</v>
      </c>
      <c r="H29" s="28">
        <v>6143</v>
      </c>
      <c r="I29" s="28">
        <v>2</v>
      </c>
      <c r="J29" s="29">
        <v>7.6460999999999997</v>
      </c>
      <c r="K29" s="28">
        <v>3800</v>
      </c>
      <c r="L29" s="28">
        <v>2102</v>
      </c>
      <c r="M29" s="28">
        <v>401</v>
      </c>
      <c r="N29" s="45">
        <f t="shared" si="0"/>
        <v>27</v>
      </c>
      <c r="O29" s="46">
        <f t="shared" si="1"/>
        <v>65.406900000000007</v>
      </c>
      <c r="P29" s="45">
        <f t="shared" si="2"/>
        <v>10473</v>
      </c>
      <c r="Q29" s="45">
        <f t="shared" si="3"/>
        <v>6544</v>
      </c>
      <c r="R29" s="45">
        <f t="shared" si="4"/>
        <v>39523</v>
      </c>
    </row>
    <row r="30" spans="1:18" x14ac:dyDescent="0.25">
      <c r="A30" s="74"/>
      <c r="B30" s="27" t="s">
        <v>101</v>
      </c>
      <c r="C30" s="27" t="s">
        <v>85</v>
      </c>
      <c r="D30" s="28">
        <v>2062</v>
      </c>
      <c r="E30" s="29">
        <v>7677.4846749999988</v>
      </c>
      <c r="F30" s="28">
        <v>4342893.1195531003</v>
      </c>
      <c r="G30" s="28">
        <v>1521393.82002375</v>
      </c>
      <c r="H30" s="28">
        <v>498224.98823761003</v>
      </c>
      <c r="I30" s="28">
        <v>572</v>
      </c>
      <c r="J30" s="29">
        <v>2802.7269000000001</v>
      </c>
      <c r="K30" s="28">
        <v>1511056.3755981701</v>
      </c>
      <c r="L30" s="28">
        <v>497315.275682092</v>
      </c>
      <c r="M30" s="28">
        <v>139602.76279784401</v>
      </c>
      <c r="N30" s="45">
        <f t="shared" si="0"/>
        <v>2634</v>
      </c>
      <c r="O30" s="46">
        <f t="shared" si="1"/>
        <v>10480.211574999999</v>
      </c>
      <c r="P30" s="45">
        <f t="shared" si="2"/>
        <v>2018709.0957058419</v>
      </c>
      <c r="Q30" s="45">
        <f t="shared" si="3"/>
        <v>637827.75103545398</v>
      </c>
      <c r="R30" s="45">
        <f t="shared" si="4"/>
        <v>5853949.4951512702</v>
      </c>
    </row>
    <row r="31" spans="1:18" x14ac:dyDescent="0.25">
      <c r="A31" s="74"/>
      <c r="B31" s="27" t="s">
        <v>101</v>
      </c>
      <c r="C31" s="27" t="s">
        <v>103</v>
      </c>
      <c r="D31" s="28">
        <v>835</v>
      </c>
      <c r="E31" s="29">
        <v>2718.0139423673372</v>
      </c>
      <c r="F31" s="28">
        <v>1883266.9394729601</v>
      </c>
      <c r="G31" s="28">
        <v>664358.63677695999</v>
      </c>
      <c r="H31" s="28">
        <v>384415.55922979</v>
      </c>
      <c r="I31" s="28">
        <v>261</v>
      </c>
      <c r="J31" s="29">
        <v>1147.6543576326631</v>
      </c>
      <c r="K31" s="28">
        <v>711268.183621226</v>
      </c>
      <c r="L31" s="28">
        <v>227403.085629468</v>
      </c>
      <c r="M31" s="28">
        <v>104093.085629468</v>
      </c>
      <c r="N31" s="45">
        <f t="shared" si="0"/>
        <v>1096</v>
      </c>
      <c r="O31" s="46">
        <f t="shared" si="1"/>
        <v>3865.6683000000003</v>
      </c>
      <c r="P31" s="45">
        <f t="shared" si="2"/>
        <v>891761.72240642796</v>
      </c>
      <c r="Q31" s="45">
        <f t="shared" si="3"/>
        <v>488508.64485925797</v>
      </c>
      <c r="R31" s="45">
        <f t="shared" si="4"/>
        <v>2594535.1230941862</v>
      </c>
    </row>
    <row r="32" spans="1:18" x14ac:dyDescent="0.25">
      <c r="A32" s="74"/>
      <c r="B32" s="27" t="s">
        <v>101</v>
      </c>
      <c r="C32" s="27" t="s">
        <v>104</v>
      </c>
      <c r="D32" s="28">
        <v>3</v>
      </c>
      <c r="E32" s="29">
        <v>34.465800000000002</v>
      </c>
      <c r="F32" s="28">
        <v>23010</v>
      </c>
      <c r="G32" s="28">
        <v>4953</v>
      </c>
      <c r="H32" s="28">
        <v>4953</v>
      </c>
      <c r="I32" s="28">
        <v>0</v>
      </c>
      <c r="J32" s="29">
        <v>0</v>
      </c>
      <c r="K32" s="28">
        <v>0</v>
      </c>
      <c r="L32" s="28">
        <v>0</v>
      </c>
      <c r="M32" s="28">
        <v>0</v>
      </c>
      <c r="N32" s="45">
        <f t="shared" si="0"/>
        <v>3</v>
      </c>
      <c r="O32" s="46">
        <f t="shared" si="1"/>
        <v>34.465800000000002</v>
      </c>
      <c r="P32" s="45">
        <f t="shared" si="2"/>
        <v>4953</v>
      </c>
      <c r="Q32" s="45">
        <f t="shared" si="3"/>
        <v>4953</v>
      </c>
      <c r="R32" s="45">
        <f t="shared" si="4"/>
        <v>23010</v>
      </c>
    </row>
    <row r="33" spans="1:18" x14ac:dyDescent="0.25">
      <c r="A33" s="71" t="s">
        <v>138</v>
      </c>
      <c r="B33" s="72"/>
      <c r="C33" s="72"/>
      <c r="D33" s="30">
        <v>2925</v>
      </c>
      <c r="E33" s="31">
        <v>10487.725217367337</v>
      </c>
      <c r="F33" s="30">
        <v>6284893.0590260597</v>
      </c>
      <c r="G33" s="30">
        <v>2199076.4568007099</v>
      </c>
      <c r="H33" s="22">
        <v>893736.54746739997</v>
      </c>
      <c r="I33" s="22">
        <v>835</v>
      </c>
      <c r="J33" s="23">
        <v>3958.0273576326631</v>
      </c>
      <c r="K33" s="22">
        <v>2226124.5592193999</v>
      </c>
      <c r="L33" s="22">
        <v>726820.36131156003</v>
      </c>
      <c r="M33" s="22">
        <v>244096.84842731201</v>
      </c>
      <c r="N33" s="40">
        <f t="shared" si="0"/>
        <v>3760</v>
      </c>
      <c r="O33" s="41">
        <f t="shared" si="1"/>
        <v>14445.752575</v>
      </c>
      <c r="P33" s="40">
        <f t="shared" si="2"/>
        <v>2925896.81811227</v>
      </c>
      <c r="Q33" s="40">
        <f t="shared" si="3"/>
        <v>1137833.3958947121</v>
      </c>
      <c r="R33" s="40">
        <f t="shared" si="4"/>
        <v>8511017.6182454601</v>
      </c>
    </row>
    <row r="34" spans="1:18" x14ac:dyDescent="0.25">
      <c r="A34" s="73" t="s">
        <v>44</v>
      </c>
      <c r="B34" s="27" t="s">
        <v>105</v>
      </c>
      <c r="C34" s="27" t="s">
        <v>106</v>
      </c>
      <c r="D34" s="28">
        <v>636</v>
      </c>
      <c r="E34" s="29">
        <v>44.040199999999999</v>
      </c>
      <c r="F34" s="28">
        <v>719589</v>
      </c>
      <c r="G34" s="28">
        <v>515889</v>
      </c>
      <c r="H34" s="28">
        <v>515885</v>
      </c>
      <c r="I34" s="28">
        <v>2</v>
      </c>
      <c r="J34" s="29">
        <v>0.18679999999999999</v>
      </c>
      <c r="K34" s="28">
        <v>2031</v>
      </c>
      <c r="L34" s="28">
        <v>1548</v>
      </c>
      <c r="M34" s="28">
        <v>1548</v>
      </c>
      <c r="N34" s="45">
        <f t="shared" si="0"/>
        <v>638</v>
      </c>
      <c r="O34" s="46">
        <f t="shared" si="1"/>
        <v>44.226999999999997</v>
      </c>
      <c r="P34" s="45">
        <f t="shared" si="2"/>
        <v>517437</v>
      </c>
      <c r="Q34" s="45">
        <f t="shared" si="3"/>
        <v>517433</v>
      </c>
      <c r="R34" s="45">
        <f t="shared" si="4"/>
        <v>721620</v>
      </c>
    </row>
    <row r="35" spans="1:18" x14ac:dyDescent="0.25">
      <c r="A35" s="74"/>
      <c r="B35" s="27" t="s">
        <v>105</v>
      </c>
      <c r="C35" s="27" t="s">
        <v>107</v>
      </c>
      <c r="D35" s="28">
        <v>1624</v>
      </c>
      <c r="E35" s="29">
        <v>116.598699999999</v>
      </c>
      <c r="F35" s="28">
        <v>1451868</v>
      </c>
      <c r="G35" s="28">
        <v>950282.5</v>
      </c>
      <c r="H35" s="28">
        <v>950282.5</v>
      </c>
      <c r="I35" s="28">
        <v>4</v>
      </c>
      <c r="J35" s="29">
        <v>0.27</v>
      </c>
      <c r="K35" s="28">
        <v>2037</v>
      </c>
      <c r="L35" s="28">
        <v>1372.5</v>
      </c>
      <c r="M35" s="28">
        <v>1372.5</v>
      </c>
      <c r="N35" s="45">
        <f t="shared" si="0"/>
        <v>1628</v>
      </c>
      <c r="O35" s="46">
        <f t="shared" si="1"/>
        <v>116.868699999999</v>
      </c>
      <c r="P35" s="45">
        <f t="shared" si="2"/>
        <v>951655</v>
      </c>
      <c r="Q35" s="45">
        <f t="shared" si="3"/>
        <v>951655</v>
      </c>
      <c r="R35" s="45">
        <f t="shared" si="4"/>
        <v>1453905</v>
      </c>
    </row>
    <row r="36" spans="1:18" x14ac:dyDescent="0.25">
      <c r="A36" s="74"/>
      <c r="B36" s="27" t="s">
        <v>105</v>
      </c>
      <c r="C36" s="27" t="s">
        <v>108</v>
      </c>
      <c r="D36" s="28">
        <v>1</v>
      </c>
      <c r="E36" s="29">
        <v>0.11749999999999999</v>
      </c>
      <c r="F36" s="28">
        <v>528</v>
      </c>
      <c r="G36" s="28">
        <v>363</v>
      </c>
      <c r="H36" s="28">
        <v>363</v>
      </c>
      <c r="I36" s="28">
        <v>0</v>
      </c>
      <c r="J36" s="29">
        <v>0</v>
      </c>
      <c r="K36" s="28">
        <v>0</v>
      </c>
      <c r="L36" s="28">
        <v>0</v>
      </c>
      <c r="M36" s="28">
        <v>0</v>
      </c>
      <c r="N36" s="45">
        <f t="shared" si="0"/>
        <v>1</v>
      </c>
      <c r="O36" s="46">
        <f t="shared" si="1"/>
        <v>0.11749999999999999</v>
      </c>
      <c r="P36" s="45">
        <f t="shared" si="2"/>
        <v>363</v>
      </c>
      <c r="Q36" s="45">
        <f t="shared" si="3"/>
        <v>363</v>
      </c>
      <c r="R36" s="45">
        <f t="shared" si="4"/>
        <v>528</v>
      </c>
    </row>
    <row r="37" spans="1:18" x14ac:dyDescent="0.25">
      <c r="A37" s="71" t="s">
        <v>139</v>
      </c>
      <c r="B37" s="72"/>
      <c r="C37" s="72"/>
      <c r="D37" s="30">
        <v>2261</v>
      </c>
      <c r="E37" s="31">
        <v>160.75639999999899</v>
      </c>
      <c r="F37" s="30">
        <v>2171985</v>
      </c>
      <c r="G37" s="30">
        <v>1466534.5</v>
      </c>
      <c r="H37" s="22">
        <v>1466530.5</v>
      </c>
      <c r="I37" s="22">
        <v>6</v>
      </c>
      <c r="J37" s="23">
        <v>0.45679999999999998</v>
      </c>
      <c r="K37" s="22">
        <v>4068</v>
      </c>
      <c r="L37" s="22">
        <v>2920.5</v>
      </c>
      <c r="M37" s="39">
        <v>2920.5</v>
      </c>
      <c r="N37" s="40">
        <f t="shared" si="0"/>
        <v>2267</v>
      </c>
      <c r="O37" s="41">
        <f t="shared" si="1"/>
        <v>161.21319999999898</v>
      </c>
      <c r="P37" s="40">
        <f t="shared" si="2"/>
        <v>1469455</v>
      </c>
      <c r="Q37" s="40">
        <f t="shared" si="3"/>
        <v>1469451</v>
      </c>
      <c r="R37" s="40">
        <f t="shared" si="4"/>
        <v>2176053</v>
      </c>
    </row>
    <row r="38" spans="1:18" x14ac:dyDescent="0.25">
      <c r="A38" s="73" t="s">
        <v>45</v>
      </c>
      <c r="B38" s="27" t="s">
        <v>79</v>
      </c>
      <c r="C38" s="27" t="s">
        <v>109</v>
      </c>
      <c r="D38" s="28">
        <v>1</v>
      </c>
      <c r="E38" s="29">
        <v>0.63</v>
      </c>
      <c r="F38" s="28">
        <v>1810</v>
      </c>
      <c r="G38" s="28">
        <v>1160</v>
      </c>
      <c r="H38" s="28">
        <v>1160</v>
      </c>
      <c r="I38" s="28">
        <v>2</v>
      </c>
      <c r="J38" s="29">
        <v>1.5087999999999999</v>
      </c>
      <c r="K38" s="28">
        <v>19234.094799984301</v>
      </c>
      <c r="L38" s="28">
        <v>15294.094799984299</v>
      </c>
      <c r="M38" s="28">
        <v>15294.094799984299</v>
      </c>
      <c r="N38" s="45">
        <f t="shared" si="0"/>
        <v>3</v>
      </c>
      <c r="O38" s="46">
        <f t="shared" si="1"/>
        <v>2.1387999999999998</v>
      </c>
      <c r="P38" s="45">
        <f t="shared" si="2"/>
        <v>16454.094799984297</v>
      </c>
      <c r="Q38" s="45">
        <f t="shared" si="3"/>
        <v>16454.094799984297</v>
      </c>
      <c r="R38" s="45">
        <f t="shared" si="4"/>
        <v>21044.094799984301</v>
      </c>
    </row>
    <row r="39" spans="1:18" x14ac:dyDescent="0.25">
      <c r="A39" s="74"/>
      <c r="B39" s="27" t="s">
        <v>79</v>
      </c>
      <c r="C39" s="27" t="s">
        <v>110</v>
      </c>
      <c r="D39" s="28">
        <v>1</v>
      </c>
      <c r="E39" s="29">
        <v>0.22559999999999999</v>
      </c>
      <c r="F39" s="28">
        <v>761</v>
      </c>
      <c r="G39" s="28">
        <v>479</v>
      </c>
      <c r="H39" s="28">
        <v>479</v>
      </c>
      <c r="I39" s="28">
        <v>0</v>
      </c>
      <c r="J39" s="29">
        <v>0</v>
      </c>
      <c r="K39" s="28">
        <v>0</v>
      </c>
      <c r="L39" s="28">
        <v>0</v>
      </c>
      <c r="M39" s="28">
        <v>0</v>
      </c>
      <c r="N39" s="45">
        <f t="shared" si="0"/>
        <v>1</v>
      </c>
      <c r="O39" s="46">
        <f t="shared" si="1"/>
        <v>0.22559999999999999</v>
      </c>
      <c r="P39" s="45">
        <f t="shared" si="2"/>
        <v>479</v>
      </c>
      <c r="Q39" s="45">
        <f t="shared" si="3"/>
        <v>479</v>
      </c>
      <c r="R39" s="45">
        <f t="shared" si="4"/>
        <v>761</v>
      </c>
    </row>
    <row r="40" spans="1:18" x14ac:dyDescent="0.25">
      <c r="A40" s="74"/>
      <c r="B40" s="27" t="s">
        <v>79</v>
      </c>
      <c r="C40" s="27" t="s">
        <v>111</v>
      </c>
      <c r="D40" s="28">
        <v>47</v>
      </c>
      <c r="E40" s="29">
        <v>17.700900000000001</v>
      </c>
      <c r="F40" s="28">
        <v>101933.163495808</v>
      </c>
      <c r="G40" s="28">
        <v>66260.268284385296</v>
      </c>
      <c r="H40" s="28">
        <v>66260.268284385296</v>
      </c>
      <c r="I40" s="28">
        <v>35</v>
      </c>
      <c r="J40" s="29">
        <v>49.394500000000001</v>
      </c>
      <c r="K40" s="28">
        <v>700062</v>
      </c>
      <c r="L40" s="28">
        <v>538522</v>
      </c>
      <c r="M40" s="28">
        <v>538522</v>
      </c>
      <c r="N40" s="45">
        <f t="shared" si="0"/>
        <v>82</v>
      </c>
      <c r="O40" s="46">
        <f t="shared" si="1"/>
        <v>67.095399999999998</v>
      </c>
      <c r="P40" s="45">
        <f t="shared" si="2"/>
        <v>604782.26828438533</v>
      </c>
      <c r="Q40" s="45">
        <f t="shared" si="3"/>
        <v>604782.26828438533</v>
      </c>
      <c r="R40" s="45">
        <f t="shared" si="4"/>
        <v>801995.16349580802</v>
      </c>
    </row>
    <row r="41" spans="1:18" x14ac:dyDescent="0.25">
      <c r="A41" s="74"/>
      <c r="B41" s="27" t="s">
        <v>79</v>
      </c>
      <c r="C41" s="27" t="s">
        <v>112</v>
      </c>
      <c r="D41" s="28">
        <v>39</v>
      </c>
      <c r="E41" s="29">
        <v>9.157</v>
      </c>
      <c r="F41" s="28">
        <v>39099.219626168197</v>
      </c>
      <c r="G41" s="28">
        <v>25100.5864485981</v>
      </c>
      <c r="H41" s="28">
        <v>25100.5864485981</v>
      </c>
      <c r="I41" s="28">
        <v>7</v>
      </c>
      <c r="J41" s="29">
        <v>6.2451999999999996</v>
      </c>
      <c r="K41" s="28">
        <v>52124</v>
      </c>
      <c r="L41" s="28">
        <v>35739</v>
      </c>
      <c r="M41" s="28">
        <v>35739</v>
      </c>
      <c r="N41" s="45">
        <f t="shared" si="0"/>
        <v>46</v>
      </c>
      <c r="O41" s="46">
        <f t="shared" si="1"/>
        <v>15.402200000000001</v>
      </c>
      <c r="P41" s="45">
        <f t="shared" si="2"/>
        <v>60839.5864485981</v>
      </c>
      <c r="Q41" s="45">
        <f t="shared" si="3"/>
        <v>60839.5864485981</v>
      </c>
      <c r="R41" s="45">
        <f t="shared" si="4"/>
        <v>91223.219626168197</v>
      </c>
    </row>
    <row r="42" spans="1:18" x14ac:dyDescent="0.25">
      <c r="A42" s="74"/>
      <c r="B42" s="27" t="s">
        <v>79</v>
      </c>
      <c r="C42" s="27" t="s">
        <v>113</v>
      </c>
      <c r="D42" s="28">
        <v>29</v>
      </c>
      <c r="E42" s="29">
        <v>6.0435999999999996</v>
      </c>
      <c r="F42" s="28">
        <v>41867</v>
      </c>
      <c r="G42" s="28">
        <v>26205</v>
      </c>
      <c r="H42" s="28">
        <v>26205</v>
      </c>
      <c r="I42" s="28">
        <v>8</v>
      </c>
      <c r="J42" s="29">
        <v>0.85660000000000003</v>
      </c>
      <c r="K42" s="28">
        <v>7942</v>
      </c>
      <c r="L42" s="28">
        <v>4665</v>
      </c>
      <c r="M42" s="28">
        <v>4665</v>
      </c>
      <c r="N42" s="45">
        <f t="shared" si="0"/>
        <v>37</v>
      </c>
      <c r="O42" s="46">
        <f t="shared" si="1"/>
        <v>6.9001999999999999</v>
      </c>
      <c r="P42" s="45">
        <f t="shared" si="2"/>
        <v>30870</v>
      </c>
      <c r="Q42" s="45">
        <f t="shared" si="3"/>
        <v>30870</v>
      </c>
      <c r="R42" s="45">
        <f t="shared" si="4"/>
        <v>49809</v>
      </c>
    </row>
    <row r="43" spans="1:18" x14ac:dyDescent="0.25">
      <c r="A43" s="71" t="s">
        <v>140</v>
      </c>
      <c r="B43" s="72"/>
      <c r="C43" s="72"/>
      <c r="D43" s="30">
        <v>117</v>
      </c>
      <c r="E43" s="31">
        <v>33.757100000000001</v>
      </c>
      <c r="F43" s="30">
        <v>185470.38312197599</v>
      </c>
      <c r="G43" s="30">
        <v>119204.854732983</v>
      </c>
      <c r="H43" s="32">
        <v>119204.854732983</v>
      </c>
      <c r="I43" s="22">
        <v>52</v>
      </c>
      <c r="J43" s="23">
        <v>58.005099999999999</v>
      </c>
      <c r="K43" s="22">
        <v>779362.09479998401</v>
      </c>
      <c r="L43" s="22">
        <v>594220.09479998401</v>
      </c>
      <c r="M43" s="39">
        <v>594220.09479998401</v>
      </c>
      <c r="N43" s="40">
        <f t="shared" si="0"/>
        <v>169</v>
      </c>
      <c r="O43" s="41">
        <f t="shared" si="1"/>
        <v>91.762200000000007</v>
      </c>
      <c r="P43" s="40">
        <f t="shared" si="2"/>
        <v>713424.94953296706</v>
      </c>
      <c r="Q43" s="40">
        <f t="shared" si="3"/>
        <v>713424.94953296706</v>
      </c>
      <c r="R43" s="40">
        <f t="shared" si="4"/>
        <v>964832.47792195994</v>
      </c>
    </row>
    <row r="44" spans="1:18" x14ac:dyDescent="0.25">
      <c r="A44" s="73" t="s">
        <v>46</v>
      </c>
      <c r="B44" s="27" t="s">
        <v>105</v>
      </c>
      <c r="C44" s="27" t="s">
        <v>114</v>
      </c>
      <c r="D44" s="28">
        <v>12545</v>
      </c>
      <c r="E44" s="29">
        <v>46637.116434633448</v>
      </c>
      <c r="F44" s="28">
        <v>98951287.478526399</v>
      </c>
      <c r="G44" s="28">
        <v>46365367.585405201</v>
      </c>
      <c r="H44" s="28">
        <v>46095693.862061001</v>
      </c>
      <c r="I44" s="28">
        <v>486</v>
      </c>
      <c r="J44" s="29">
        <v>4709.257767468459</v>
      </c>
      <c r="K44" s="28">
        <v>9662197.9647101592</v>
      </c>
      <c r="L44" s="28">
        <v>4417881.1872705398</v>
      </c>
      <c r="M44" s="28">
        <v>4390888.5730134202</v>
      </c>
      <c r="N44" s="45">
        <f t="shared" si="0"/>
        <v>13031</v>
      </c>
      <c r="O44" s="46">
        <f t="shared" si="1"/>
        <v>51346.374202101906</v>
      </c>
      <c r="P44" s="45">
        <f t="shared" si="2"/>
        <v>50783248.772675738</v>
      </c>
      <c r="Q44" s="45">
        <f t="shared" si="3"/>
        <v>50486582.435074419</v>
      </c>
      <c r="R44" s="45">
        <f t="shared" si="4"/>
        <v>108613485.44323656</v>
      </c>
    </row>
    <row r="45" spans="1:18" x14ac:dyDescent="0.25">
      <c r="A45" s="74"/>
      <c r="B45" s="27" t="s">
        <v>105</v>
      </c>
      <c r="C45" s="27" t="s">
        <v>115</v>
      </c>
      <c r="D45" s="28">
        <v>1</v>
      </c>
      <c r="E45" s="29">
        <v>18.635000000000002</v>
      </c>
      <c r="F45" s="28">
        <v>31200</v>
      </c>
      <c r="G45" s="28">
        <v>11900</v>
      </c>
      <c r="H45" s="28">
        <v>11900</v>
      </c>
      <c r="I45" s="28">
        <v>0</v>
      </c>
      <c r="J45" s="29">
        <v>0</v>
      </c>
      <c r="K45" s="28">
        <v>0</v>
      </c>
      <c r="L45" s="28">
        <v>0</v>
      </c>
      <c r="M45" s="28">
        <v>0</v>
      </c>
      <c r="N45" s="45">
        <f t="shared" si="0"/>
        <v>1</v>
      </c>
      <c r="O45" s="46">
        <f t="shared" si="1"/>
        <v>18.635000000000002</v>
      </c>
      <c r="P45" s="45">
        <f t="shared" si="2"/>
        <v>11900</v>
      </c>
      <c r="Q45" s="45">
        <f t="shared" si="3"/>
        <v>11900</v>
      </c>
      <c r="R45" s="45">
        <f t="shared" si="4"/>
        <v>31200</v>
      </c>
    </row>
    <row r="46" spans="1:18" x14ac:dyDescent="0.25">
      <c r="A46" s="74"/>
      <c r="B46" s="27" t="s">
        <v>105</v>
      </c>
      <c r="C46" s="27" t="s">
        <v>85</v>
      </c>
      <c r="D46" s="28">
        <v>16120</v>
      </c>
      <c r="E46" s="29">
        <v>51356.147429278353</v>
      </c>
      <c r="F46" s="28">
        <v>111220314.55490801</v>
      </c>
      <c r="G46" s="28">
        <v>51964065.585874401</v>
      </c>
      <c r="H46" s="28">
        <v>51521981.902731098</v>
      </c>
      <c r="I46" s="28">
        <v>452</v>
      </c>
      <c r="J46" s="29">
        <v>2727.5861</v>
      </c>
      <c r="K46" s="28">
        <v>5861973.3099972103</v>
      </c>
      <c r="L46" s="28">
        <v>2685700.8049183702</v>
      </c>
      <c r="M46" s="28">
        <v>2647769.7681913902</v>
      </c>
      <c r="N46" s="45">
        <f t="shared" si="0"/>
        <v>16572</v>
      </c>
      <c r="O46" s="46">
        <f t="shared" si="1"/>
        <v>54083.733529278354</v>
      </c>
      <c r="P46" s="45">
        <f t="shared" si="2"/>
        <v>54649766.390792772</v>
      </c>
      <c r="Q46" s="45">
        <f t="shared" si="3"/>
        <v>54169751.670922488</v>
      </c>
      <c r="R46" s="45">
        <f t="shared" si="4"/>
        <v>117082287.86490522</v>
      </c>
    </row>
    <row r="47" spans="1:18" x14ac:dyDescent="0.25">
      <c r="A47" s="74"/>
      <c r="B47" s="27" t="s">
        <v>105</v>
      </c>
      <c r="C47" s="27" t="s">
        <v>116</v>
      </c>
      <c r="D47" s="28">
        <v>6</v>
      </c>
      <c r="E47" s="29">
        <v>24.8826</v>
      </c>
      <c r="F47" s="28">
        <v>75518</v>
      </c>
      <c r="G47" s="28">
        <v>32459</v>
      </c>
      <c r="H47" s="28">
        <v>32459</v>
      </c>
      <c r="I47" s="28">
        <v>1</v>
      </c>
      <c r="J47" s="29">
        <v>4.2521000000000004</v>
      </c>
      <c r="K47" s="28">
        <v>14400</v>
      </c>
      <c r="L47" s="28">
        <v>7330</v>
      </c>
      <c r="M47" s="28">
        <v>7330</v>
      </c>
      <c r="N47" s="45">
        <f t="shared" si="0"/>
        <v>7</v>
      </c>
      <c r="O47" s="46">
        <f t="shared" si="1"/>
        <v>29.134700000000002</v>
      </c>
      <c r="P47" s="45">
        <f t="shared" si="2"/>
        <v>39789</v>
      </c>
      <c r="Q47" s="45">
        <f t="shared" si="3"/>
        <v>39789</v>
      </c>
      <c r="R47" s="45">
        <f t="shared" si="4"/>
        <v>89918</v>
      </c>
    </row>
    <row r="48" spans="1:18" x14ac:dyDescent="0.25">
      <c r="A48" s="74"/>
      <c r="B48" s="27" t="s">
        <v>105</v>
      </c>
      <c r="C48" s="27" t="s">
        <v>117</v>
      </c>
      <c r="D48" s="28">
        <v>1</v>
      </c>
      <c r="E48" s="29">
        <v>4.9969999999999999</v>
      </c>
      <c r="F48" s="28">
        <v>6250</v>
      </c>
      <c r="G48" s="28">
        <v>2860</v>
      </c>
      <c r="H48" s="28">
        <v>2860</v>
      </c>
      <c r="I48" s="28">
        <v>2</v>
      </c>
      <c r="J48" s="29">
        <v>136.9085</v>
      </c>
      <c r="K48" s="28">
        <v>247200</v>
      </c>
      <c r="L48" s="28">
        <v>111300</v>
      </c>
      <c r="M48" s="28">
        <v>111300</v>
      </c>
      <c r="N48" s="45">
        <f t="shared" si="0"/>
        <v>3</v>
      </c>
      <c r="O48" s="46">
        <f t="shared" si="1"/>
        <v>141.90550000000002</v>
      </c>
      <c r="P48" s="45">
        <f t="shared" si="2"/>
        <v>114160</v>
      </c>
      <c r="Q48" s="45">
        <f t="shared" si="3"/>
        <v>114160</v>
      </c>
      <c r="R48" s="45">
        <f t="shared" si="4"/>
        <v>253450</v>
      </c>
    </row>
    <row r="49" spans="1:18" x14ac:dyDescent="0.25">
      <c r="A49" s="71" t="s">
        <v>141</v>
      </c>
      <c r="B49" s="72"/>
      <c r="C49" s="72"/>
      <c r="D49" s="30">
        <v>28673</v>
      </c>
      <c r="E49" s="31">
        <v>98041.778463911804</v>
      </c>
      <c r="F49" s="30">
        <v>210284570.03343499</v>
      </c>
      <c r="G49" s="30">
        <v>98376652.171279594</v>
      </c>
      <c r="H49" s="32">
        <v>97664894.7647921</v>
      </c>
      <c r="I49" s="22">
        <v>941</v>
      </c>
      <c r="J49" s="23">
        <v>7578.0044674684586</v>
      </c>
      <c r="K49" s="22">
        <v>15785771.274707399</v>
      </c>
      <c r="L49" s="22">
        <v>7222211.99218891</v>
      </c>
      <c r="M49" s="39">
        <v>7157288.34120481</v>
      </c>
      <c r="N49" s="40">
        <f t="shared" si="0"/>
        <v>29614</v>
      </c>
      <c r="O49" s="41">
        <f t="shared" si="1"/>
        <v>105619.78293138026</v>
      </c>
      <c r="P49" s="40">
        <f t="shared" si="2"/>
        <v>105598864.16346851</v>
      </c>
      <c r="Q49" s="40">
        <f t="shared" si="3"/>
        <v>104822183.10599691</v>
      </c>
      <c r="R49" s="40">
        <f t="shared" si="4"/>
        <v>226070341.30814239</v>
      </c>
    </row>
    <row r="50" spans="1:18" x14ac:dyDescent="0.25">
      <c r="A50" s="69" t="s">
        <v>142</v>
      </c>
      <c r="B50" s="70"/>
      <c r="C50" s="70"/>
      <c r="D50" s="33">
        <v>41830</v>
      </c>
      <c r="E50" s="34">
        <v>111133.74741939941</v>
      </c>
      <c r="F50" s="33">
        <v>242220648.80419499</v>
      </c>
      <c r="G50" s="33">
        <v>118345664.31122901</v>
      </c>
      <c r="H50" s="35">
        <v>116318899.995408</v>
      </c>
      <c r="I50" s="35">
        <v>2027</v>
      </c>
      <c r="J50" s="36">
        <v>11763.191925101122</v>
      </c>
      <c r="K50" s="35">
        <v>20036925.958381299</v>
      </c>
      <c r="L50" s="35">
        <v>9435919.4166768808</v>
      </c>
      <c r="M50" s="35">
        <v>8887082.2528085392</v>
      </c>
      <c r="N50" s="42">
        <f t="shared" si="0"/>
        <v>43857</v>
      </c>
      <c r="O50" s="43">
        <f t="shared" si="1"/>
        <v>122896.93934450054</v>
      </c>
      <c r="P50" s="42">
        <f t="shared" si="2"/>
        <v>127781583.72790588</v>
      </c>
      <c r="Q50" s="42">
        <f t="shared" si="3"/>
        <v>125205982.24821654</v>
      </c>
      <c r="R50" s="42">
        <f t="shared" si="4"/>
        <v>262257574.76257628</v>
      </c>
    </row>
    <row r="52" spans="1:18" x14ac:dyDescent="0.25">
      <c r="H52">
        <v>11</v>
      </c>
    </row>
  </sheetData>
  <mergeCells count="19">
    <mergeCell ref="A2:M2"/>
    <mergeCell ref="A5:A15"/>
    <mergeCell ref="A16:C16"/>
    <mergeCell ref="A17:A24"/>
    <mergeCell ref="I3:M3"/>
    <mergeCell ref="D3:H3"/>
    <mergeCell ref="N3:R3"/>
    <mergeCell ref="A50:C50"/>
    <mergeCell ref="A25:C25"/>
    <mergeCell ref="A26:A27"/>
    <mergeCell ref="A28:C28"/>
    <mergeCell ref="A29:A32"/>
    <mergeCell ref="A33:C33"/>
    <mergeCell ref="A34:A36"/>
    <mergeCell ref="A37:C37"/>
    <mergeCell ref="A38:A42"/>
    <mergeCell ref="A43:C43"/>
    <mergeCell ref="A44:A48"/>
    <mergeCell ref="A49:C49"/>
  </mergeCells>
  <pageMargins left="0.23622047244094491" right="0.23622047244094491" top="0" bottom="0.15748031496062992" header="0.31496062992125984" footer="0.31496062992125984"/>
  <pageSetup paperSize="8"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2</vt:i4>
      </vt:variant>
    </vt:vector>
  </HeadingPairs>
  <TitlesOfParts>
    <vt:vector size="4" baseType="lpstr">
      <vt:lpstr>1-pagal verčių zonas</vt:lpstr>
      <vt:lpstr>2-pagal paskirtis</vt:lpstr>
      <vt:lpstr>'1-pagal verčių zonas'!Print_Titles</vt:lpstr>
      <vt:lpstr>'2-pagal paskirtis'!Print_Titles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Reda Dudienė</dc:creator>
  <cp:lastModifiedBy>Vienas langelis</cp:lastModifiedBy>
  <cp:lastPrinted>2022-10-27T10:27:21Z</cp:lastPrinted>
  <dcterms:created xsi:type="dcterms:W3CDTF">2022-10-13T11:34:08Z</dcterms:created>
  <dcterms:modified xsi:type="dcterms:W3CDTF">2022-11-18T07:41:59Z</dcterms:modified>
</cp:coreProperties>
</file>